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bceastfl01\kodomo\【R2】子供育成総合事業\02.派遣\20.R3募集\01.要綱・手引き・様式\様式\"/>
    </mc:Choice>
  </mc:AlternateContent>
  <bookViews>
    <workbookView xWindow="0" yWindow="0" windowWidth="28800" windowHeight="12015"/>
  </bookViews>
  <sheets>
    <sheet name="【様式１】実施希望調書" sheetId="1" r:id="rId1"/>
    <sheet name="記入例_【様式１】実施希望調書" sheetId="10" r:id="rId2"/>
    <sheet name="【分野】" sheetId="4" r:id="rId3"/>
    <sheet name="マスター_都道府県CD" sheetId="7" state="hidden" r:id="rId4"/>
    <sheet name="分野（様式反映用）" sheetId="6" state="hidden" r:id="rId5"/>
  </sheets>
  <definedNames>
    <definedName name="_xlnm._FilterDatabase" localSheetId="3" hidden="1">マスター_都道府県CD!$A$1:$B$1</definedName>
    <definedName name="_xlnm.Print_Area" localSheetId="0">【様式１】実施希望調書!$A$1:$X$35</definedName>
    <definedName name="_xlnm.Print_Area" localSheetId="3">マスター_都道府県CD!$A$1:$AF$68</definedName>
    <definedName name="_xlnm.Print_Area" localSheetId="1">記入例_【様式１】実施希望調書!$A$1:$X$35</definedName>
    <definedName name="_xlnm.Print_Titles" localSheetId="3">マスター_都道府県CD!$1:$1</definedName>
    <definedName name="Z_78891D75_31C2_4B7E_98EF_CFD2A1B2937B_.wvu.FilterData" localSheetId="3" hidden="1">マスター_都道府県CD!$A$1:$B$1</definedName>
    <definedName name="Z_78891D75_31C2_4B7E_98EF_CFD2A1B2937B_.wvu.PrintArea" localSheetId="3" hidden="1">マスター_都道府県CD!$A$1:$C$68</definedName>
    <definedName name="Z_78891D75_31C2_4B7E_98EF_CFD2A1B2937B_.wvu.PrintTitles" localSheetId="3" hidden="1">マスター_都道府県CD!$1:$1</definedName>
    <definedName name="Z_DD2BF595_FED3_4D7B_87F5_5A966076B826_.wvu.FilterData" localSheetId="3" hidden="1">マスター_都道府県CD!$A$1:$B$1</definedName>
    <definedName name="Z_DD2BF595_FED3_4D7B_87F5_5A966076B826_.wvu.PrintArea" localSheetId="3" hidden="1">マスター_都道府県CD!$A$1:$C$68</definedName>
    <definedName name="Z_DD2BF595_FED3_4D7B_87F5_5A966076B826_.wvu.PrintTitles" localSheetId="3" hidden="1">マスター_都道府県CD!$1:$1</definedName>
    <definedName name="メディア芸術">'分野（様式反映用）'!$L$3:$L$7</definedName>
    <definedName name="演劇">'分野（様式反映用）'!$E$3:$E$6</definedName>
    <definedName name="音楽">'分野（様式反映用）'!$D$3:$D$8</definedName>
    <definedName name="生活文化">'分野（様式反映用）'!$K$3:$K$9</definedName>
    <definedName name="大衆芸能">'分野（様式反映用）'!$G$3:$G$7</definedName>
    <definedName name="伝統芸能">'分野（様式反映用）'!$I$3:$I$10</definedName>
    <definedName name="美術">'分野（様式反映用）'!$H$3:$H$9</definedName>
    <definedName name="舞踊">'分野（様式反映用）'!$F$3:$F$6</definedName>
    <definedName name="文学">'分野（様式反映用）'!$J$3:$J$5</definedName>
  </definedNames>
  <calcPr calcId="162913"/>
</workbook>
</file>

<file path=xl/calcChain.xml><?xml version="1.0" encoding="utf-8"?>
<calcChain xmlns="http://schemas.openxmlformats.org/spreadsheetml/2006/main">
  <c r="I8" i="1" l="1"/>
  <c r="I8" i="10"/>
  <c r="C9" i="1"/>
  <c r="C10" i="1"/>
  <c r="C11" i="1"/>
  <c r="C12" i="1"/>
  <c r="C13" i="1"/>
  <c r="C14" i="1"/>
  <c r="C15" i="1"/>
  <c r="C16" i="1"/>
  <c r="C17" i="1"/>
  <c r="C18" i="1"/>
  <c r="C19" i="1"/>
  <c r="C20" i="1"/>
  <c r="C21" i="1"/>
  <c r="C22" i="1"/>
  <c r="C23" i="1"/>
  <c r="C24" i="1"/>
  <c r="C25" i="1"/>
  <c r="C26" i="1"/>
  <c r="C27" i="1"/>
  <c r="C9" i="10"/>
  <c r="C10" i="10"/>
  <c r="C11" i="10"/>
  <c r="C12" i="10"/>
  <c r="C13" i="10"/>
  <c r="C14" i="10"/>
  <c r="C15" i="10"/>
  <c r="C16" i="10"/>
  <c r="C17" i="10"/>
  <c r="C18" i="10"/>
  <c r="C19" i="10"/>
  <c r="C20" i="10"/>
  <c r="C21" i="10"/>
  <c r="C22" i="10"/>
  <c r="C23" i="10"/>
  <c r="C24" i="10"/>
  <c r="C25" i="10"/>
  <c r="C26" i="10"/>
  <c r="C27" i="10"/>
  <c r="C8" i="10"/>
  <c r="Q28" i="10"/>
  <c r="P28" i="10"/>
  <c r="O28" i="10"/>
  <c r="R27" i="10"/>
  <c r="N27" i="10"/>
  <c r="I27" i="10"/>
  <c r="R26" i="10"/>
  <c r="N26" i="10"/>
  <c r="I26" i="10"/>
  <c r="R25" i="10"/>
  <c r="N25" i="10"/>
  <c r="I25" i="10"/>
  <c r="R24" i="10"/>
  <c r="N24" i="10"/>
  <c r="I24" i="10"/>
  <c r="R23" i="10"/>
  <c r="N23" i="10"/>
  <c r="I23" i="10"/>
  <c r="R22" i="10"/>
  <c r="N22" i="10"/>
  <c r="I22" i="10"/>
  <c r="R21" i="10"/>
  <c r="N21" i="10"/>
  <c r="I21" i="10"/>
  <c r="R20" i="10"/>
  <c r="N20" i="10"/>
  <c r="I20" i="10"/>
  <c r="R19" i="10"/>
  <c r="N19" i="10"/>
  <c r="I19" i="10"/>
  <c r="R18" i="10"/>
  <c r="N18" i="10"/>
  <c r="I18" i="10"/>
  <c r="R17" i="10"/>
  <c r="N17" i="10"/>
  <c r="I17" i="10"/>
  <c r="R16" i="10"/>
  <c r="N16" i="10"/>
  <c r="I16" i="10"/>
  <c r="R15" i="10"/>
  <c r="N15" i="10"/>
  <c r="I15" i="10"/>
  <c r="R14" i="10"/>
  <c r="N14" i="10"/>
  <c r="I14" i="10"/>
  <c r="R13" i="10"/>
  <c r="N13" i="10"/>
  <c r="I13" i="10"/>
  <c r="R12" i="10"/>
  <c r="N12" i="10"/>
  <c r="I12" i="10"/>
  <c r="R11" i="10"/>
  <c r="N11" i="10"/>
  <c r="I11" i="10"/>
  <c r="R10" i="10"/>
  <c r="N10" i="10"/>
  <c r="I10" i="10"/>
  <c r="R9" i="10"/>
  <c r="N9" i="10"/>
  <c r="I9" i="10"/>
  <c r="R8" i="10"/>
  <c r="N8" i="10"/>
  <c r="C4" i="10"/>
  <c r="C8" i="1"/>
  <c r="R8" i="1"/>
  <c r="R9" i="1"/>
  <c r="R10" i="1"/>
  <c r="R11" i="1"/>
  <c r="R12" i="1"/>
  <c r="R13" i="1"/>
  <c r="R14" i="1"/>
  <c r="R15" i="1"/>
  <c r="R16" i="1"/>
  <c r="R17" i="1"/>
  <c r="R18" i="1"/>
  <c r="R19" i="1"/>
  <c r="R20" i="1"/>
  <c r="R21" i="1"/>
  <c r="R22" i="1"/>
  <c r="R23" i="1"/>
  <c r="R24" i="1"/>
  <c r="R25" i="1"/>
  <c r="R26" i="1"/>
  <c r="R27" i="1"/>
  <c r="R28" i="10" l="1"/>
  <c r="R28" i="1"/>
  <c r="I9" i="1"/>
  <c r="I10" i="1"/>
  <c r="I11" i="1"/>
  <c r="I12" i="1"/>
  <c r="I13" i="1"/>
  <c r="I14" i="1"/>
  <c r="I15" i="1"/>
  <c r="I16" i="1"/>
  <c r="I17" i="1"/>
  <c r="I18" i="1"/>
  <c r="I19" i="1"/>
  <c r="I20" i="1"/>
  <c r="I21" i="1"/>
  <c r="I22" i="1"/>
  <c r="I23" i="1"/>
  <c r="I24" i="1"/>
  <c r="I25" i="1"/>
  <c r="I26" i="1"/>
  <c r="I27" i="1"/>
  <c r="C4" i="1" l="1"/>
  <c r="N9" i="1" l="1"/>
  <c r="N10" i="1"/>
  <c r="N11" i="1"/>
  <c r="N12" i="1"/>
  <c r="N13" i="1"/>
  <c r="N14" i="1"/>
  <c r="N15" i="1"/>
  <c r="N16" i="1"/>
  <c r="N17" i="1"/>
  <c r="N18" i="1"/>
  <c r="N19" i="1"/>
  <c r="N20" i="1"/>
  <c r="N21" i="1"/>
  <c r="N22" i="1"/>
  <c r="N23" i="1"/>
  <c r="N24" i="1"/>
  <c r="N25" i="1"/>
  <c r="N26" i="1"/>
  <c r="N27" i="1"/>
  <c r="N8" i="1"/>
  <c r="X1212" i="7" l="1"/>
  <c r="X1211" i="7"/>
  <c r="X1210" i="7"/>
  <c r="X1209" i="7"/>
  <c r="X1208" i="7"/>
  <c r="X1207" i="7"/>
  <c r="X1206" i="7"/>
  <c r="X1205" i="7"/>
  <c r="X1204" i="7"/>
  <c r="X1203" i="7"/>
  <c r="X1202" i="7"/>
  <c r="X1201" i="7"/>
  <c r="X1200" i="7"/>
  <c r="X1199" i="7"/>
  <c r="X1198" i="7"/>
  <c r="X1197" i="7"/>
  <c r="X1196" i="7"/>
  <c r="X1195" i="7"/>
  <c r="X1194" i="7"/>
  <c r="X1193" i="7"/>
  <c r="X1192" i="7"/>
  <c r="X1191" i="7"/>
  <c r="X1190" i="7"/>
  <c r="X1189" i="7"/>
  <c r="X1188" i="7"/>
  <c r="X1187" i="7"/>
  <c r="X1186" i="7"/>
  <c r="X1185" i="7"/>
  <c r="X1184" i="7"/>
  <c r="X1183" i="7"/>
  <c r="X1182" i="7"/>
  <c r="X1181" i="7"/>
  <c r="X1180" i="7"/>
  <c r="X1179" i="7"/>
  <c r="X1178" i="7"/>
  <c r="X1177" i="7"/>
  <c r="X1176" i="7"/>
  <c r="X1175" i="7"/>
  <c r="X1174" i="7"/>
  <c r="X1173" i="7"/>
  <c r="X1172" i="7"/>
  <c r="X1171" i="7"/>
  <c r="X1170" i="7"/>
  <c r="X1169" i="7"/>
  <c r="X1168" i="7"/>
  <c r="Q28" i="1" l="1"/>
  <c r="P28" i="1"/>
  <c r="O28" i="1"/>
</calcChain>
</file>

<file path=xl/comments1.xml><?xml version="1.0" encoding="utf-8"?>
<comments xmlns="http://schemas.openxmlformats.org/spreadsheetml/2006/main">
  <authors>
    <author>kodomo016</author>
  </authors>
  <commentList>
    <comment ref="Y4" authorId="0" shapeId="0">
      <text>
        <r>
          <rPr>
            <b/>
            <sz val="9"/>
            <color indexed="81"/>
            <rFont val="MS P ゴシック"/>
            <family val="3"/>
            <charset val="128"/>
          </rPr>
          <t>黄色セルは選択式です
プルダウンよりお選びください</t>
        </r>
      </text>
    </comment>
    <comment ref="Y7" authorId="0" shapeId="0">
      <text>
        <r>
          <rPr>
            <b/>
            <sz val="9"/>
            <color indexed="81"/>
            <rFont val="MS P ゴシック"/>
            <family val="3"/>
            <charset val="128"/>
          </rPr>
          <t>薄青セルは自動で反映されます</t>
        </r>
      </text>
    </comment>
  </commentList>
</comments>
</file>

<file path=xl/sharedStrings.xml><?xml version="1.0" encoding="utf-8"?>
<sst xmlns="http://schemas.openxmlformats.org/spreadsheetml/2006/main" count="870" uniqueCount="317">
  <si>
    <t>推薦
校数</t>
    <rPh sb="0" eb="2">
      <t>スイセン</t>
    </rPh>
    <rPh sb="3" eb="4">
      <t>コウ</t>
    </rPh>
    <rPh sb="4" eb="5">
      <t>スウ</t>
    </rPh>
    <phoneticPr fontId="3"/>
  </si>
  <si>
    <t>計　　　　　</t>
    <rPh sb="0" eb="1">
      <t>ケイ</t>
    </rPh>
    <phoneticPr fontId="3"/>
  </si>
  <si>
    <t>推薦
順位</t>
    <rPh sb="0" eb="2">
      <t>スイセン</t>
    </rPh>
    <rPh sb="3" eb="5">
      <t>ジュンイ</t>
    </rPh>
    <phoneticPr fontId="3"/>
  </si>
  <si>
    <t>実施希望校</t>
    <rPh sb="0" eb="2">
      <t>ジッシ</t>
    </rPh>
    <rPh sb="2" eb="4">
      <t>キボウ</t>
    </rPh>
    <phoneticPr fontId="3"/>
  </si>
  <si>
    <t>実施
回数</t>
    <phoneticPr fontId="3"/>
  </si>
  <si>
    <t>実施希望日</t>
    <rPh sb="0" eb="2">
      <t>ジッシ</t>
    </rPh>
    <rPh sb="2" eb="4">
      <t>キボウ</t>
    </rPh>
    <rPh sb="4" eb="5">
      <t>ビ</t>
    </rPh>
    <phoneticPr fontId="11"/>
  </si>
  <si>
    <r>
      <t xml:space="preserve">講師氏名
</t>
    </r>
    <r>
      <rPr>
        <sz val="8"/>
        <rFont val="ＭＳ Ｐゴシック"/>
        <family val="3"/>
        <charset val="128"/>
      </rPr>
      <t>※本名</t>
    </r>
    <rPh sb="2" eb="4">
      <t>シメイ</t>
    </rPh>
    <rPh sb="6" eb="8">
      <t>ホンミョウ</t>
    </rPh>
    <phoneticPr fontId="3"/>
  </si>
  <si>
    <t>実施分野</t>
    <rPh sb="0" eb="2">
      <t>ジッシ</t>
    </rPh>
    <rPh sb="2" eb="3">
      <t>ブン</t>
    </rPh>
    <rPh sb="3" eb="4">
      <t>ノ</t>
    </rPh>
    <phoneticPr fontId="3"/>
  </si>
  <si>
    <t>謝金</t>
    <phoneticPr fontId="3"/>
  </si>
  <si>
    <t>旅費</t>
    <phoneticPr fontId="3"/>
  </si>
  <si>
    <t>講演等
諸雑費</t>
    <rPh sb="0" eb="3">
      <t>コウエントウ</t>
    </rPh>
    <rPh sb="4" eb="5">
      <t>ショ</t>
    </rPh>
    <rPh sb="5" eb="7">
      <t>ザッピ</t>
    </rPh>
    <phoneticPr fontId="3"/>
  </si>
  <si>
    <t>合計</t>
    <rPh sb="0" eb="1">
      <t>ゴウ</t>
    </rPh>
    <rPh sb="1" eb="2">
      <t>ケイ</t>
    </rPh>
    <phoneticPr fontId="3"/>
  </si>
  <si>
    <t>備考</t>
    <rPh sb="0" eb="2">
      <t>ビコウ</t>
    </rPh>
    <phoneticPr fontId="3"/>
  </si>
  <si>
    <t>大項目</t>
    <rPh sb="0" eb="3">
      <t>ダイコウモク</t>
    </rPh>
    <phoneticPr fontId="3"/>
  </si>
  <si>
    <t>中項目</t>
    <rPh sb="0" eb="1">
      <t>チュウ</t>
    </rPh>
    <rPh sb="1" eb="3">
      <t>コウモク</t>
    </rPh>
    <phoneticPr fontId="3"/>
  </si>
  <si>
    <t>回</t>
    <rPh sb="0" eb="1">
      <t>カイ</t>
    </rPh>
    <phoneticPr fontId="3"/>
  </si>
  <si>
    <t>人</t>
    <rPh sb="0" eb="1">
      <t>ヒト</t>
    </rPh>
    <phoneticPr fontId="3"/>
  </si>
  <si>
    <t>円</t>
    <rPh sb="0" eb="1">
      <t>エン</t>
    </rPh>
    <phoneticPr fontId="3"/>
  </si>
  <si>
    <t>　　計</t>
    <rPh sb="2" eb="3">
      <t>ケイ</t>
    </rPh>
    <phoneticPr fontId="3"/>
  </si>
  <si>
    <t>※分野は別シート【分野】を参照してください(大項目：数字/中項目：英字）</t>
    <rPh sb="4" eb="5">
      <t>ベツ</t>
    </rPh>
    <rPh sb="9" eb="11">
      <t>ブンヤ</t>
    </rPh>
    <phoneticPr fontId="3"/>
  </si>
  <si>
    <t>担当部（局）課</t>
    <rPh sb="0" eb="3">
      <t>タントウブ</t>
    </rPh>
    <rPh sb="4" eb="5">
      <t>キョク</t>
    </rPh>
    <rPh sb="6" eb="7">
      <t>カ</t>
    </rPh>
    <phoneticPr fontId="3"/>
  </si>
  <si>
    <t>担当者氏名</t>
    <rPh sb="0" eb="3">
      <t>タントウシャ</t>
    </rPh>
    <rPh sb="3" eb="5">
      <t>シメイ</t>
    </rPh>
    <phoneticPr fontId="3"/>
  </si>
  <si>
    <t>※本事業で得た個人情報は，本事業内のみで使用します</t>
  </si>
  <si>
    <t>TEL</t>
    <phoneticPr fontId="3"/>
  </si>
  <si>
    <t>※本事業の専用ウェブページにある[個人情報について]に同意していただいたものとします</t>
    <rPh sb="1" eb="2">
      <t>ホン</t>
    </rPh>
    <rPh sb="2" eb="4">
      <t>ジギョウ</t>
    </rPh>
    <rPh sb="5" eb="7">
      <t>センヨウ</t>
    </rPh>
    <rPh sb="27" eb="29">
      <t>ドウイ</t>
    </rPh>
    <phoneticPr fontId="3"/>
  </si>
  <si>
    <t>FAX</t>
    <phoneticPr fontId="3"/>
  </si>
  <si>
    <t>E-MAIL</t>
    <phoneticPr fontId="3"/>
  </si>
  <si>
    <t>【分野】</t>
    <rPh sb="1" eb="3">
      <t>ブンヤ</t>
    </rPh>
    <phoneticPr fontId="3"/>
  </si>
  <si>
    <t>音楽</t>
    <rPh sb="0" eb="2">
      <t>オンガク</t>
    </rPh>
    <phoneticPr fontId="3"/>
  </si>
  <si>
    <t>A</t>
    <phoneticPr fontId="3"/>
  </si>
  <si>
    <t>ピアノ</t>
    <phoneticPr fontId="3"/>
  </si>
  <si>
    <t>B</t>
    <phoneticPr fontId="3"/>
  </si>
  <si>
    <t>声楽</t>
    <rPh sb="0" eb="2">
      <t>セイガク</t>
    </rPh>
    <phoneticPr fontId="3"/>
  </si>
  <si>
    <t>C</t>
    <phoneticPr fontId="3"/>
  </si>
  <si>
    <t>弦楽器</t>
    <rPh sb="0" eb="3">
      <t>ゲンガッキ</t>
    </rPh>
    <phoneticPr fontId="3"/>
  </si>
  <si>
    <t>D</t>
    <phoneticPr fontId="3"/>
  </si>
  <si>
    <t>パーカッション</t>
    <phoneticPr fontId="3"/>
  </si>
  <si>
    <t>E</t>
    <phoneticPr fontId="3"/>
  </si>
  <si>
    <t>管楽器</t>
    <rPh sb="0" eb="3">
      <t>カンガッキ</t>
    </rPh>
    <phoneticPr fontId="3"/>
  </si>
  <si>
    <t>F</t>
    <phoneticPr fontId="3"/>
  </si>
  <si>
    <t>その他</t>
    <rPh sb="2" eb="3">
      <t>タ</t>
    </rPh>
    <phoneticPr fontId="3"/>
  </si>
  <si>
    <t>演劇</t>
    <rPh sb="0" eb="2">
      <t>エンゲキ</t>
    </rPh>
    <phoneticPr fontId="3"/>
  </si>
  <si>
    <t>現代劇</t>
    <rPh sb="0" eb="2">
      <t>ゲンダイ</t>
    </rPh>
    <rPh sb="2" eb="3">
      <t>ゲキ</t>
    </rPh>
    <phoneticPr fontId="3"/>
  </si>
  <si>
    <t>ミュージカル</t>
    <phoneticPr fontId="3"/>
  </si>
  <si>
    <t>人形劇</t>
    <rPh sb="0" eb="3">
      <t>ニンギョウゲキ</t>
    </rPh>
    <phoneticPr fontId="3"/>
  </si>
  <si>
    <t>舞踊</t>
    <rPh sb="0" eb="2">
      <t>ブヨウ</t>
    </rPh>
    <phoneticPr fontId="3"/>
  </si>
  <si>
    <t>バレエ</t>
    <phoneticPr fontId="3"/>
  </si>
  <si>
    <t>現代舞踊</t>
    <rPh sb="0" eb="2">
      <t>ゲンダイ</t>
    </rPh>
    <rPh sb="2" eb="4">
      <t>ブヨウ</t>
    </rPh>
    <phoneticPr fontId="3"/>
  </si>
  <si>
    <t>身体表現</t>
    <rPh sb="0" eb="2">
      <t>シンタイ</t>
    </rPh>
    <rPh sb="2" eb="4">
      <t>ヒョウゲン</t>
    </rPh>
    <phoneticPr fontId="3"/>
  </si>
  <si>
    <t>大衆芸能</t>
    <rPh sb="0" eb="2">
      <t>タイシュウ</t>
    </rPh>
    <rPh sb="2" eb="4">
      <t>ゲイノウ</t>
    </rPh>
    <phoneticPr fontId="3"/>
  </si>
  <si>
    <t>落語</t>
    <rPh sb="0" eb="2">
      <t>ラクゴ</t>
    </rPh>
    <phoneticPr fontId="3"/>
  </si>
  <si>
    <t>講談</t>
    <rPh sb="0" eb="2">
      <t>コウダン</t>
    </rPh>
    <phoneticPr fontId="3"/>
  </si>
  <si>
    <t>漫才</t>
    <rPh sb="0" eb="2">
      <t>マンザイ</t>
    </rPh>
    <phoneticPr fontId="3"/>
  </si>
  <si>
    <t>浪曲</t>
    <rPh sb="0" eb="2">
      <t>ロウキョク</t>
    </rPh>
    <phoneticPr fontId="3"/>
  </si>
  <si>
    <t>美術</t>
    <rPh sb="0" eb="2">
      <t>ビジュツ</t>
    </rPh>
    <phoneticPr fontId="3"/>
  </si>
  <si>
    <t>洋画</t>
    <rPh sb="0" eb="2">
      <t>ヨウガ</t>
    </rPh>
    <phoneticPr fontId="3"/>
  </si>
  <si>
    <t>日本画</t>
    <rPh sb="0" eb="3">
      <t>ニホンガ</t>
    </rPh>
    <phoneticPr fontId="3"/>
  </si>
  <si>
    <t>版画</t>
    <rPh sb="0" eb="2">
      <t>ハンガ</t>
    </rPh>
    <phoneticPr fontId="3"/>
  </si>
  <si>
    <t>彫刻</t>
    <rPh sb="0" eb="2">
      <t>チョウコク</t>
    </rPh>
    <phoneticPr fontId="3"/>
  </si>
  <si>
    <t>書</t>
    <rPh sb="0" eb="1">
      <t>ショ</t>
    </rPh>
    <phoneticPr fontId="3"/>
  </si>
  <si>
    <t>写真</t>
    <rPh sb="0" eb="2">
      <t>シャシン</t>
    </rPh>
    <phoneticPr fontId="3"/>
  </si>
  <si>
    <t>G</t>
    <phoneticPr fontId="3"/>
  </si>
  <si>
    <t>伝統芸能</t>
    <rPh sb="0" eb="2">
      <t>デントウ</t>
    </rPh>
    <rPh sb="2" eb="4">
      <t>ゲイノウ</t>
    </rPh>
    <phoneticPr fontId="3"/>
  </si>
  <si>
    <t>A</t>
    <phoneticPr fontId="3"/>
  </si>
  <si>
    <t>歌舞伎</t>
    <rPh sb="0" eb="3">
      <t>カブキ</t>
    </rPh>
    <phoneticPr fontId="3"/>
  </si>
  <si>
    <t>B</t>
    <phoneticPr fontId="3"/>
  </si>
  <si>
    <t>　能楽</t>
    <rPh sb="1" eb="3">
      <t>ノウガク</t>
    </rPh>
    <phoneticPr fontId="3"/>
  </si>
  <si>
    <t>C</t>
    <phoneticPr fontId="3"/>
  </si>
  <si>
    <t>人形浄瑠璃</t>
    <rPh sb="0" eb="2">
      <t>ニンギョウ</t>
    </rPh>
    <rPh sb="2" eb="5">
      <t>ジョウルリ</t>
    </rPh>
    <phoneticPr fontId="3"/>
  </si>
  <si>
    <t>D</t>
    <phoneticPr fontId="3"/>
  </si>
  <si>
    <t>日本舞踊</t>
    <rPh sb="0" eb="2">
      <t>ニホン</t>
    </rPh>
    <rPh sb="2" eb="4">
      <t>ブヨウ</t>
    </rPh>
    <phoneticPr fontId="3"/>
  </si>
  <si>
    <t>E</t>
    <phoneticPr fontId="3"/>
  </si>
  <si>
    <t>和太鼓</t>
    <rPh sb="0" eb="1">
      <t>ワ</t>
    </rPh>
    <rPh sb="1" eb="3">
      <t>ダイコ</t>
    </rPh>
    <phoneticPr fontId="3"/>
  </si>
  <si>
    <t>F</t>
    <phoneticPr fontId="3"/>
  </si>
  <si>
    <t>箏</t>
    <rPh sb="0" eb="1">
      <t>コト</t>
    </rPh>
    <phoneticPr fontId="3"/>
  </si>
  <si>
    <t>G</t>
    <phoneticPr fontId="3"/>
  </si>
  <si>
    <t>三味線</t>
    <rPh sb="0" eb="3">
      <t>シャミセン</t>
    </rPh>
    <phoneticPr fontId="3"/>
  </si>
  <si>
    <t>H</t>
    <phoneticPr fontId="3"/>
  </si>
  <si>
    <t>文学</t>
    <rPh sb="0" eb="2">
      <t>ブンガク</t>
    </rPh>
    <phoneticPr fontId="3"/>
  </si>
  <si>
    <t>A</t>
    <phoneticPr fontId="3"/>
  </si>
  <si>
    <t>俳句</t>
    <rPh sb="0" eb="2">
      <t>ハイク</t>
    </rPh>
    <phoneticPr fontId="3"/>
  </si>
  <si>
    <t>B</t>
    <phoneticPr fontId="3"/>
  </si>
  <si>
    <t>朗読</t>
    <rPh sb="0" eb="2">
      <t>ロウドク</t>
    </rPh>
    <phoneticPr fontId="3"/>
  </si>
  <si>
    <t>C</t>
    <phoneticPr fontId="3"/>
  </si>
  <si>
    <t>生活文化</t>
    <rPh sb="0" eb="2">
      <t>セイカツ</t>
    </rPh>
    <rPh sb="2" eb="4">
      <t>ブンカ</t>
    </rPh>
    <phoneticPr fontId="3"/>
  </si>
  <si>
    <t>A</t>
    <phoneticPr fontId="3"/>
  </si>
  <si>
    <t>囲碁</t>
    <rPh sb="0" eb="2">
      <t>イゴ</t>
    </rPh>
    <phoneticPr fontId="3"/>
  </si>
  <si>
    <t>B</t>
    <phoneticPr fontId="3"/>
  </si>
  <si>
    <t>将棋</t>
    <rPh sb="0" eb="2">
      <t>ショウギ</t>
    </rPh>
    <phoneticPr fontId="3"/>
  </si>
  <si>
    <t>C</t>
    <phoneticPr fontId="3"/>
  </si>
  <si>
    <t>華道</t>
    <rPh sb="0" eb="2">
      <t>カドウ</t>
    </rPh>
    <phoneticPr fontId="3"/>
  </si>
  <si>
    <t>D</t>
    <phoneticPr fontId="3"/>
  </si>
  <si>
    <t>茶道</t>
    <rPh sb="0" eb="2">
      <t>サドウ</t>
    </rPh>
    <phoneticPr fontId="3"/>
  </si>
  <si>
    <t>E</t>
    <phoneticPr fontId="3"/>
  </si>
  <si>
    <t>和装</t>
    <rPh sb="0" eb="2">
      <t>ワソウ</t>
    </rPh>
    <phoneticPr fontId="3"/>
  </si>
  <si>
    <t>F</t>
    <phoneticPr fontId="3"/>
  </si>
  <si>
    <t>食文化</t>
    <rPh sb="0" eb="3">
      <t>ショクブンカ</t>
    </rPh>
    <phoneticPr fontId="3"/>
  </si>
  <si>
    <t>G</t>
    <phoneticPr fontId="3"/>
  </si>
  <si>
    <t>メディア
芸術</t>
    <rPh sb="5" eb="7">
      <t>ゲイジュツ</t>
    </rPh>
    <phoneticPr fontId="3"/>
  </si>
  <si>
    <t>A</t>
    <phoneticPr fontId="3"/>
  </si>
  <si>
    <t>メディアアート</t>
    <phoneticPr fontId="3"/>
  </si>
  <si>
    <t>B</t>
    <phoneticPr fontId="3"/>
  </si>
  <si>
    <t>映画</t>
    <rPh sb="0" eb="2">
      <t>エイガ</t>
    </rPh>
    <phoneticPr fontId="3"/>
  </si>
  <si>
    <t>C</t>
    <phoneticPr fontId="3"/>
  </si>
  <si>
    <t>アニメーション</t>
    <phoneticPr fontId="3"/>
  </si>
  <si>
    <t>D</t>
    <phoneticPr fontId="3"/>
  </si>
  <si>
    <t>マンガ</t>
    <phoneticPr fontId="3"/>
  </si>
  <si>
    <t>E</t>
    <phoneticPr fontId="3"/>
  </si>
  <si>
    <t>※様式１，様式２及び様式６の実施分野欄に，大項目の数字・中項目の英字を記入してください</t>
    <rPh sb="5" eb="7">
      <t>ヨウシキ</t>
    </rPh>
    <rPh sb="8" eb="9">
      <t>オヨ</t>
    </rPh>
    <rPh sb="10" eb="12">
      <t>ヨウシキ</t>
    </rPh>
    <rPh sb="14" eb="16">
      <t>ジッシ</t>
    </rPh>
    <rPh sb="16" eb="18">
      <t>ブンヤ</t>
    </rPh>
    <rPh sb="18" eb="19">
      <t>ラン</t>
    </rPh>
    <rPh sb="21" eb="22">
      <t>ダイ</t>
    </rPh>
    <phoneticPr fontId="3"/>
  </si>
  <si>
    <t>A　ピアノ</t>
    <phoneticPr fontId="3"/>
  </si>
  <si>
    <t>A　現代劇</t>
    <rPh sb="2" eb="4">
      <t>ゲンダイ</t>
    </rPh>
    <rPh sb="4" eb="5">
      <t>ゲキ</t>
    </rPh>
    <phoneticPr fontId="3"/>
  </si>
  <si>
    <t>A　バレエ</t>
    <phoneticPr fontId="3"/>
  </si>
  <si>
    <t>A　落語</t>
    <rPh sb="2" eb="4">
      <t>ラクゴ</t>
    </rPh>
    <phoneticPr fontId="3"/>
  </si>
  <si>
    <t>A　洋画</t>
    <rPh sb="2" eb="4">
      <t>ヨウガ</t>
    </rPh>
    <phoneticPr fontId="3"/>
  </si>
  <si>
    <t>A　歌舞伎</t>
    <rPh sb="2" eb="5">
      <t>カブキ</t>
    </rPh>
    <phoneticPr fontId="3"/>
  </si>
  <si>
    <t>A　俳句</t>
    <rPh sb="2" eb="4">
      <t>ハイク</t>
    </rPh>
    <phoneticPr fontId="3"/>
  </si>
  <si>
    <t>A　囲碁</t>
    <rPh sb="2" eb="4">
      <t>イゴ</t>
    </rPh>
    <phoneticPr fontId="3"/>
  </si>
  <si>
    <t>A　メディアアート</t>
    <phoneticPr fontId="3"/>
  </si>
  <si>
    <t>B　声楽</t>
    <rPh sb="2" eb="4">
      <t>セイガク</t>
    </rPh>
    <phoneticPr fontId="3"/>
  </si>
  <si>
    <t>B　ミュージカル</t>
    <phoneticPr fontId="3"/>
  </si>
  <si>
    <t>B　現代舞踊</t>
    <rPh sb="2" eb="4">
      <t>ゲンダイ</t>
    </rPh>
    <rPh sb="4" eb="6">
      <t>ブヨウ</t>
    </rPh>
    <phoneticPr fontId="3"/>
  </si>
  <si>
    <t>B　講談</t>
    <rPh sb="2" eb="4">
      <t>コウダン</t>
    </rPh>
    <phoneticPr fontId="3"/>
  </si>
  <si>
    <t>B　日本画</t>
    <rPh sb="2" eb="5">
      <t>ニホンガ</t>
    </rPh>
    <phoneticPr fontId="3"/>
  </si>
  <si>
    <t>B　能楽</t>
    <rPh sb="2" eb="4">
      <t>ノウガク</t>
    </rPh>
    <phoneticPr fontId="3"/>
  </si>
  <si>
    <t>B　朗読</t>
    <rPh sb="2" eb="4">
      <t>ロウドク</t>
    </rPh>
    <phoneticPr fontId="3"/>
  </si>
  <si>
    <t>B　将棋</t>
    <rPh sb="2" eb="4">
      <t>ショウギ</t>
    </rPh>
    <phoneticPr fontId="3"/>
  </si>
  <si>
    <t>B　映画</t>
    <rPh sb="2" eb="4">
      <t>エイガ</t>
    </rPh>
    <phoneticPr fontId="3"/>
  </si>
  <si>
    <t>C　弦楽器</t>
    <rPh sb="2" eb="5">
      <t>ゲンガッキ</t>
    </rPh>
    <phoneticPr fontId="3"/>
  </si>
  <si>
    <t>C　人形劇</t>
    <rPh sb="2" eb="5">
      <t>ニンギョウゲキ</t>
    </rPh>
    <phoneticPr fontId="3"/>
  </si>
  <si>
    <t>C　身体表現</t>
    <rPh sb="2" eb="4">
      <t>シンタイ</t>
    </rPh>
    <rPh sb="4" eb="6">
      <t>ヒョウゲン</t>
    </rPh>
    <phoneticPr fontId="3"/>
  </si>
  <si>
    <t>C　漫才</t>
    <rPh sb="2" eb="4">
      <t>マンザイ</t>
    </rPh>
    <phoneticPr fontId="3"/>
  </si>
  <si>
    <t>C　版画</t>
    <rPh sb="2" eb="4">
      <t>ハンガ</t>
    </rPh>
    <phoneticPr fontId="3"/>
  </si>
  <si>
    <t>C　人形浄瑠璃</t>
    <rPh sb="2" eb="4">
      <t>ニンギョウ</t>
    </rPh>
    <rPh sb="4" eb="7">
      <t>ジョウルリ</t>
    </rPh>
    <phoneticPr fontId="3"/>
  </si>
  <si>
    <t>C　その他</t>
    <rPh sb="4" eb="5">
      <t>タ</t>
    </rPh>
    <phoneticPr fontId="3"/>
  </si>
  <si>
    <t>C　華道</t>
    <rPh sb="2" eb="4">
      <t>カドウ</t>
    </rPh>
    <phoneticPr fontId="3"/>
  </si>
  <si>
    <t>C　アニメーション</t>
    <phoneticPr fontId="3"/>
  </si>
  <si>
    <t>D　パーカッション</t>
    <phoneticPr fontId="3"/>
  </si>
  <si>
    <t>D　その他</t>
    <rPh sb="4" eb="5">
      <t>タ</t>
    </rPh>
    <phoneticPr fontId="3"/>
  </si>
  <si>
    <t>D　浪曲</t>
    <rPh sb="2" eb="4">
      <t>ロウキョク</t>
    </rPh>
    <phoneticPr fontId="3"/>
  </si>
  <si>
    <t>D　彫刻</t>
    <rPh sb="2" eb="4">
      <t>チョウコク</t>
    </rPh>
    <phoneticPr fontId="3"/>
  </si>
  <si>
    <t>D　日本舞踊</t>
    <rPh sb="2" eb="4">
      <t>ニホン</t>
    </rPh>
    <rPh sb="4" eb="6">
      <t>ブヨウ</t>
    </rPh>
    <phoneticPr fontId="3"/>
  </si>
  <si>
    <t>D　茶道</t>
    <rPh sb="2" eb="4">
      <t>サドウ</t>
    </rPh>
    <phoneticPr fontId="3"/>
  </si>
  <si>
    <t>D　マンガ</t>
    <phoneticPr fontId="3"/>
  </si>
  <si>
    <t>E　管楽器</t>
    <rPh sb="2" eb="5">
      <t>カンガッキ</t>
    </rPh>
    <phoneticPr fontId="3"/>
  </si>
  <si>
    <t>E　その他</t>
    <rPh sb="4" eb="5">
      <t>タ</t>
    </rPh>
    <phoneticPr fontId="3"/>
  </si>
  <si>
    <t>E　書</t>
    <rPh sb="2" eb="3">
      <t>ショ</t>
    </rPh>
    <phoneticPr fontId="3"/>
  </si>
  <si>
    <t>E　和太鼓</t>
    <rPh sb="2" eb="3">
      <t>ワ</t>
    </rPh>
    <rPh sb="3" eb="5">
      <t>ダイコ</t>
    </rPh>
    <phoneticPr fontId="3"/>
  </si>
  <si>
    <t>E　和装</t>
    <rPh sb="2" eb="4">
      <t>ワソウ</t>
    </rPh>
    <phoneticPr fontId="3"/>
  </si>
  <si>
    <t>F　その他</t>
    <rPh sb="4" eb="5">
      <t>タ</t>
    </rPh>
    <phoneticPr fontId="3"/>
  </si>
  <si>
    <t>F　写真</t>
    <rPh sb="2" eb="4">
      <t>シャシン</t>
    </rPh>
    <phoneticPr fontId="3"/>
  </si>
  <si>
    <t>F　箏</t>
    <rPh sb="2" eb="3">
      <t>コト</t>
    </rPh>
    <phoneticPr fontId="3"/>
  </si>
  <si>
    <t>F　食文化</t>
    <rPh sb="2" eb="5">
      <t>ショクブンカ</t>
    </rPh>
    <phoneticPr fontId="3"/>
  </si>
  <si>
    <t>G　その他</t>
    <rPh sb="4" eb="5">
      <t>タ</t>
    </rPh>
    <phoneticPr fontId="3"/>
  </si>
  <si>
    <t>G　三味線</t>
    <rPh sb="2" eb="5">
      <t>シャミセン</t>
    </rPh>
    <phoneticPr fontId="3"/>
  </si>
  <si>
    <t>メディア芸術</t>
    <rPh sb="4" eb="6">
      <t>ゲイジュツ</t>
    </rPh>
    <phoneticPr fontId="3"/>
  </si>
  <si>
    <t>教受付NO</t>
  </si>
  <si>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</si>
  <si>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</si>
  <si>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</si>
  <si>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</si>
  <si>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</si>
  <si>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</si>
  <si>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</si>
  <si>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</si>
  <si>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</si>
  <si>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</si>
  <si>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</si>
  <si>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</si>
  <si>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</si>
  <si>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</si>
  <si>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</si>
  <si>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</si>
  <si>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</si>
  <si>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</si>
  <si>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</si>
  <si>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</si>
  <si>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</si>
  <si>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</si>
  <si>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</si>
  <si>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</si>
  <si>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</si>
  <si>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</si>
  <si>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</si>
  <si>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</si>
  <si>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</si>
  <si>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</si>
  <si>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</si>
  <si>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</si>
  <si>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</si>
  <si>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</si>
  <si>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</si>
  <si>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</si>
  <si>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</si>
  <si>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</si>
  <si>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</si>
  <si>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</si>
  <si>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</si>
  <si>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</si>
  <si>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</si>
  <si>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</si>
  <si>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</si>
  <si>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</si>
  <si>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</si>
  <si>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</si>
  <si>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</si>
  <si>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</si>
  <si>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</si>
  <si>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</si>
  <si>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phoneticPr fontId="3"/>
  </si>
  <si>
    <t>川崎市</t>
  </si>
  <si>
    <t>相模原市</t>
  </si>
  <si>
    <t>新潟市</t>
  </si>
  <si>
    <t>静岡市</t>
  </si>
  <si>
    <t>浜松市</t>
  </si>
  <si>
    <t>名古屋市</t>
  </si>
  <si>
    <t>京都市</t>
  </si>
  <si>
    <t>大阪市</t>
  </si>
  <si>
    <t>堺市</t>
  </si>
  <si>
    <t>神戸市</t>
  </si>
  <si>
    <t>岡山市</t>
  </si>
  <si>
    <t>広島市</t>
  </si>
  <si>
    <t>北九州市</t>
  </si>
  <si>
    <t>福岡市</t>
  </si>
  <si>
    <t>熊本市</t>
    <phoneticPr fontId="3"/>
  </si>
  <si>
    <t>埼玉県</t>
    <rPh sb="0" eb="3">
      <t>サイタマケン</t>
    </rPh>
    <phoneticPr fontId="1"/>
  </si>
  <si>
    <t>熊谷市立桜木小学校</t>
    <rPh sb="0" eb="4">
      <t>クマガヤシリツ</t>
    </rPh>
    <rPh sb="4" eb="6">
      <t>サクラギ</t>
    </rPh>
    <rPh sb="6" eb="9">
      <t>ショウガッコウ</t>
    </rPh>
    <phoneticPr fontId="3"/>
  </si>
  <si>
    <t>齊藤　才子</t>
    <rPh sb="0" eb="2">
      <t>サイトウ</t>
    </rPh>
    <rPh sb="3" eb="5">
      <t>サイコ</t>
    </rPh>
    <phoneticPr fontId="1"/>
  </si>
  <si>
    <t>舞踊</t>
  </si>
  <si>
    <t>C</t>
  </si>
  <si>
    <t>　身体表現</t>
  </si>
  <si>
    <t>熊谷市立星宮小学校</t>
    <rPh sb="0" eb="4">
      <t>クマガヤシリツ</t>
    </rPh>
    <rPh sb="4" eb="6">
      <t>ホシミヤ</t>
    </rPh>
    <rPh sb="6" eb="9">
      <t>ショウガッコウ</t>
    </rPh>
    <phoneticPr fontId="3"/>
  </si>
  <si>
    <t>音楽</t>
  </si>
  <si>
    <t>E</t>
  </si>
  <si>
    <t>　管楽器</t>
  </si>
  <si>
    <t>朝霞市立第九小学校</t>
    <rPh sb="0" eb="4">
      <t>アサカシリツ</t>
    </rPh>
    <rPh sb="4" eb="6">
      <t>ダイク</t>
    </rPh>
    <rPh sb="6" eb="9">
      <t>ショウガッコウ</t>
    </rPh>
    <phoneticPr fontId="1"/>
  </si>
  <si>
    <t>小川　正毅</t>
    <rPh sb="0" eb="2">
      <t>オガワ</t>
    </rPh>
    <rPh sb="3" eb="5">
      <t>マサキ</t>
    </rPh>
    <phoneticPr fontId="1"/>
  </si>
  <si>
    <t>鶴ヶ島市立西中学校</t>
    <rPh sb="0" eb="4">
      <t>ツルガシマシ</t>
    </rPh>
    <rPh sb="4" eb="5">
      <t>リツ</t>
    </rPh>
    <rPh sb="5" eb="6">
      <t>ニシ</t>
    </rPh>
    <rPh sb="6" eb="9">
      <t>チュウガッコウ</t>
    </rPh>
    <phoneticPr fontId="1"/>
  </si>
  <si>
    <t>野上　博幸</t>
    <rPh sb="0" eb="2">
      <t>ノガミ</t>
    </rPh>
    <rPh sb="3" eb="5">
      <t>ヒロユキ</t>
    </rPh>
    <phoneticPr fontId="1"/>
  </si>
  <si>
    <t>狭山市立狭山台中学校</t>
  </si>
  <si>
    <t>濱口　裕輔</t>
    <rPh sb="0" eb="2">
      <t>ハマグチ</t>
    </rPh>
    <rPh sb="3" eb="4">
      <t>ユウ</t>
    </rPh>
    <rPh sb="4" eb="5">
      <t>スケ</t>
    </rPh>
    <phoneticPr fontId="1"/>
  </si>
  <si>
    <t>F</t>
  </si>
  <si>
    <t>　その他</t>
  </si>
  <si>
    <t>B</t>
  </si>
  <si>
    <t>　現代舞踊</t>
  </si>
  <si>
    <t>伝統芸能</t>
  </si>
  <si>
    <t>　箏</t>
  </si>
  <si>
    <t>演劇</t>
  </si>
  <si>
    <t>A</t>
  </si>
  <si>
    <t>　現代劇</t>
  </si>
  <si>
    <t>D</t>
  </si>
  <si>
    <t>　パーカッション</t>
  </si>
  <si>
    <t>文学</t>
  </si>
  <si>
    <t>　朗読</t>
  </si>
  <si>
    <t>川口市立十二月田小学校</t>
  </si>
  <si>
    <t>三田　浩則</t>
    <rPh sb="0" eb="2">
      <t>ミタ</t>
    </rPh>
    <rPh sb="3" eb="5">
      <t>ヒロノリ</t>
    </rPh>
    <phoneticPr fontId="1"/>
  </si>
  <si>
    <t>和光市立広沢小学校</t>
    <rPh sb="0" eb="4">
      <t>ワコウシリツ</t>
    </rPh>
    <rPh sb="4" eb="6">
      <t>ヒロサワ</t>
    </rPh>
    <rPh sb="6" eb="9">
      <t>ショウガッコウ</t>
    </rPh>
    <phoneticPr fontId="4"/>
  </si>
  <si>
    <t>戸田市立戸田南小学校</t>
  </si>
  <si>
    <t>加須市立田ケ谷小学校</t>
  </si>
  <si>
    <t>久喜市立鷲宮小学校</t>
    <rPh sb="0" eb="4">
      <t>クキシリツ</t>
    </rPh>
    <rPh sb="4" eb="6">
      <t>ワシノミヤ</t>
    </rPh>
    <rPh sb="6" eb="9">
      <t>ショウガッコウ</t>
    </rPh>
    <phoneticPr fontId="4"/>
  </si>
  <si>
    <t>安村　今日子</t>
    <rPh sb="0" eb="2">
      <t>ヤスムラ</t>
    </rPh>
    <rPh sb="3" eb="6">
      <t>キョウコ</t>
    </rPh>
    <phoneticPr fontId="1"/>
  </si>
  <si>
    <t>久喜市立栗橋西小学校</t>
  </si>
  <si>
    <t>大谷　宥仁</t>
    <rPh sb="0" eb="2">
      <t>オオタニ</t>
    </rPh>
    <rPh sb="3" eb="4">
      <t>ユウ</t>
    </rPh>
    <rPh sb="4" eb="5">
      <t>ジン</t>
    </rPh>
    <phoneticPr fontId="1"/>
  </si>
  <si>
    <t>美術</t>
  </si>
  <si>
    <t>　版画</t>
  </si>
  <si>
    <t>伊奈町立小針北小学校</t>
    <rPh sb="0" eb="2">
      <t>イナ</t>
    </rPh>
    <rPh sb="2" eb="4">
      <t>チョウリツ</t>
    </rPh>
    <rPh sb="4" eb="6">
      <t>コバリ</t>
    </rPh>
    <rPh sb="6" eb="7">
      <t>キタ</t>
    </rPh>
    <rPh sb="7" eb="10">
      <t>ショウガッコウ</t>
    </rPh>
    <phoneticPr fontId="1"/>
  </si>
  <si>
    <t>熊谷市立久下小学校</t>
    <rPh sb="0" eb="4">
      <t>クマガヤシリツ</t>
    </rPh>
    <rPh sb="4" eb="6">
      <t>クゲ</t>
    </rPh>
    <rPh sb="6" eb="9">
      <t>ショウガッコウ</t>
    </rPh>
    <phoneticPr fontId="4"/>
  </si>
  <si>
    <t>上尾市立大谷小学校</t>
  </si>
  <si>
    <t>上尾市立芝川小学校</t>
  </si>
  <si>
    <t>三郷市立桜小学校</t>
    <rPh sb="0" eb="4">
      <t>ミサトシリツ</t>
    </rPh>
    <rPh sb="4" eb="5">
      <t>サクラ</t>
    </rPh>
    <rPh sb="5" eb="8">
      <t>ショウガッコウ</t>
    </rPh>
    <phoneticPr fontId="4"/>
  </si>
  <si>
    <t>行田市立太田西小学校</t>
    <rPh sb="0" eb="3">
      <t>ギョウダシ</t>
    </rPh>
    <rPh sb="3" eb="4">
      <t>リツ</t>
    </rPh>
    <rPh sb="4" eb="6">
      <t>オオタ</t>
    </rPh>
    <rPh sb="6" eb="7">
      <t>ニシ</t>
    </rPh>
    <rPh sb="7" eb="10">
      <t>ショウガッコウ</t>
    </rPh>
    <phoneticPr fontId="4"/>
  </si>
  <si>
    <t>岡島　敦子</t>
    <rPh sb="0" eb="2">
      <t>オカジマ</t>
    </rPh>
    <rPh sb="3" eb="5">
      <t>アツコ</t>
    </rPh>
    <phoneticPr fontId="1"/>
  </si>
  <si>
    <t>　声楽</t>
  </si>
  <si>
    <t>久喜市立太田小学校</t>
    <rPh sb="0" eb="4">
      <t>クキシリツ</t>
    </rPh>
    <rPh sb="4" eb="6">
      <t>オオタ</t>
    </rPh>
    <rPh sb="6" eb="9">
      <t>ショウガッコウ</t>
    </rPh>
    <phoneticPr fontId="4"/>
  </si>
  <si>
    <t>久喜市立菖蒲東小学校</t>
    <rPh sb="0" eb="4">
      <t>クキシリツ</t>
    </rPh>
    <rPh sb="4" eb="6">
      <t>ショウブ</t>
    </rPh>
    <rPh sb="6" eb="7">
      <t>ヒガシ</t>
    </rPh>
    <rPh sb="7" eb="10">
      <t>ショウガッコウ</t>
    </rPh>
    <phoneticPr fontId="4"/>
  </si>
  <si>
    <t>伊奈町立小室小学校</t>
    <rPh sb="0" eb="2">
      <t>イナ</t>
    </rPh>
    <rPh sb="2" eb="4">
      <t>チョウリツ</t>
    </rPh>
    <rPh sb="4" eb="6">
      <t>コムロ</t>
    </rPh>
    <rPh sb="6" eb="9">
      <t>ショウガッコウ</t>
    </rPh>
    <phoneticPr fontId="4"/>
  </si>
  <si>
    <t>伊奈町立南小学校</t>
    <rPh sb="0" eb="2">
      <t>イナ</t>
    </rPh>
    <rPh sb="2" eb="4">
      <t>チョウリツ</t>
    </rPh>
    <rPh sb="4" eb="5">
      <t>ミナミ</t>
    </rPh>
    <rPh sb="5" eb="8">
      <t>ショウガッコウ</t>
    </rPh>
    <phoneticPr fontId="4"/>
  </si>
  <si>
    <t>熊谷市立籠原小学校</t>
    <rPh sb="0" eb="4">
      <t>クマガヤシリツ</t>
    </rPh>
    <rPh sb="4" eb="6">
      <t>カゴハラ</t>
    </rPh>
    <rPh sb="6" eb="9">
      <t>ショウガッコウ</t>
    </rPh>
    <phoneticPr fontId="4"/>
  </si>
  <si>
    <t>熊谷市立中条中学校</t>
    <rPh sb="0" eb="4">
      <t>クマガヤイチリツ</t>
    </rPh>
    <rPh sb="4" eb="6">
      <t>チュウジョウ</t>
    </rPh>
    <rPh sb="6" eb="9">
      <t>チュウガッコウ</t>
    </rPh>
    <phoneticPr fontId="4"/>
  </si>
  <si>
    <t>熊谷市立大麻生中学校</t>
    <rPh sb="0" eb="4">
      <t>クマガヤシリツ</t>
    </rPh>
    <rPh sb="4" eb="7">
      <t>オオアソウ</t>
    </rPh>
    <rPh sb="7" eb="10">
      <t>チュウガッコウ</t>
    </rPh>
    <phoneticPr fontId="4"/>
  </si>
  <si>
    <t>熊谷市立佐谷田小学校</t>
    <rPh sb="0" eb="4">
      <t>クマガヤシリツ</t>
    </rPh>
    <rPh sb="4" eb="7">
      <t>サヤダ</t>
    </rPh>
    <rPh sb="7" eb="10">
      <t>ショウガッコウ</t>
    </rPh>
    <phoneticPr fontId="4"/>
  </si>
  <si>
    <r>
      <rPr>
        <b/>
        <sz val="11"/>
        <rFont val="ＭＳ Ｐゴシック"/>
        <family val="3"/>
        <charset val="128"/>
      </rPr>
      <t>様式１</t>
    </r>
    <r>
      <rPr>
        <sz val="11"/>
        <rFont val="ＭＳ Ｐゴシック"/>
        <family val="3"/>
        <charset val="128"/>
      </rPr>
      <t>(都道府県・政令指定都市取りまとめ用）</t>
    </r>
    <phoneticPr fontId="3"/>
  </si>
  <si>
    <t>第1回</t>
    <rPh sb="0" eb="1">
      <t>ダイ</t>
    </rPh>
    <rPh sb="2" eb="3">
      <t>カイ</t>
    </rPh>
    <phoneticPr fontId="1"/>
  </si>
  <si>
    <t>第2回</t>
    <rPh sb="0" eb="1">
      <t>ダイ</t>
    </rPh>
    <rPh sb="2" eb="3">
      <t>カイ</t>
    </rPh>
    <phoneticPr fontId="1"/>
  </si>
  <si>
    <t>第3回</t>
    <rPh sb="0" eb="1">
      <t>ダイ</t>
    </rPh>
    <rPh sb="2" eb="3">
      <t>カイ</t>
    </rPh>
    <phoneticPr fontId="1"/>
  </si>
  <si>
    <t>第1回</t>
    <rPh sb="0" eb="1">
      <t>ダイ</t>
    </rPh>
    <rPh sb="2" eb="3">
      <t>カイ</t>
    </rPh>
    <phoneticPr fontId="11"/>
  </si>
  <si>
    <t>第2回</t>
    <rPh sb="0" eb="1">
      <t>ダイ</t>
    </rPh>
    <rPh sb="2" eb="3">
      <t>カイ</t>
    </rPh>
    <phoneticPr fontId="11"/>
  </si>
  <si>
    <t>第3回</t>
    <rPh sb="0" eb="1">
      <t>ダイ</t>
    </rPh>
    <rPh sb="2" eb="3">
      <t>カイ</t>
    </rPh>
    <phoneticPr fontId="11"/>
  </si>
  <si>
    <t>補助者人数</t>
    <rPh sb="0" eb="3">
      <t>ホジョシャ</t>
    </rPh>
    <rPh sb="3" eb="5">
      <t>ニンズウ</t>
    </rPh>
    <phoneticPr fontId="3"/>
  </si>
  <si>
    <t>合計</t>
    <rPh sb="0" eb="2">
      <t>ゴウケイ</t>
    </rPh>
    <phoneticPr fontId="3"/>
  </si>
  <si>
    <t>※補助者人数は各実施回（１～３回）に参加する人数を選択してください</t>
    <rPh sb="1" eb="4">
      <t>ホジョシャ</t>
    </rPh>
    <rPh sb="4" eb="6">
      <t>ニンズウ</t>
    </rPh>
    <rPh sb="7" eb="8">
      <t>カク</t>
    </rPh>
    <rPh sb="8" eb="10">
      <t>ジッシ</t>
    </rPh>
    <rPh sb="10" eb="11">
      <t>カイ</t>
    </rPh>
    <rPh sb="15" eb="16">
      <t>カイ</t>
    </rPh>
    <rPh sb="18" eb="20">
      <t>サンカ</t>
    </rPh>
    <rPh sb="22" eb="24">
      <t>ニンズウ</t>
    </rPh>
    <rPh sb="25" eb="27">
      <t>センタク</t>
    </rPh>
    <phoneticPr fontId="3"/>
  </si>
  <si>
    <t>○○市立文化小学校</t>
    <rPh sb="2" eb="4">
      <t>シリツ</t>
    </rPh>
    <rPh sb="4" eb="6">
      <t>ブンカ</t>
    </rPh>
    <rPh sb="6" eb="9">
      <t>ショウガッコウ</t>
    </rPh>
    <phoneticPr fontId="1"/>
  </si>
  <si>
    <t>△△市立△△小学校</t>
    <rPh sb="2" eb="4">
      <t>シリツ</t>
    </rPh>
    <rPh sb="6" eb="9">
      <t>ショウガッコウ</t>
    </rPh>
    <phoneticPr fontId="1"/>
  </si>
  <si>
    <t>△△市立△△中学校</t>
    <rPh sb="2" eb="4">
      <t>シリツ</t>
    </rPh>
    <rPh sb="6" eb="9">
      <t>チュウガッコウ</t>
    </rPh>
    <phoneticPr fontId="1"/>
  </si>
  <si>
    <t>○○市立○○中学校</t>
    <rPh sb="2" eb="4">
      <t>シリツ</t>
    </rPh>
    <rPh sb="6" eb="9">
      <t>チュウガッコウ</t>
    </rPh>
    <phoneticPr fontId="1"/>
  </si>
  <si>
    <t>○○市立○○高等学校</t>
    <rPh sb="2" eb="4">
      <t>シリツ</t>
    </rPh>
    <rPh sb="6" eb="10">
      <t>コウトウガッコウ</t>
    </rPh>
    <phoneticPr fontId="1"/>
  </si>
  <si>
    <t>芸術　花子</t>
    <rPh sb="0" eb="2">
      <t>ゲイジュツ</t>
    </rPh>
    <rPh sb="3" eb="5">
      <t>ハナコ</t>
    </rPh>
    <phoneticPr fontId="1"/>
  </si>
  <si>
    <t>D　パーカッション</t>
  </si>
  <si>
    <t>A　メディアアート</t>
  </si>
  <si>
    <t>H　その他</t>
    <rPh sb="4" eb="5">
      <t>タ</t>
    </rPh>
    <phoneticPr fontId="3"/>
  </si>
  <si>
    <t>データ提出</t>
    <phoneticPr fontId="1"/>
  </si>
  <si>
    <t>校</t>
    <rPh sb="0" eb="1">
      <t>コウ</t>
    </rPh>
    <phoneticPr fontId="1"/>
  </si>
  <si>
    <t>都道府県・
政令指定都市名</t>
    <rPh sb="0" eb="4">
      <t>トドウフケン</t>
    </rPh>
    <rPh sb="6" eb="12">
      <t>セイレイシテイトシ</t>
    </rPh>
    <rPh sb="12" eb="13">
      <t>メイ</t>
    </rPh>
    <phoneticPr fontId="1"/>
  </si>
  <si>
    <t>令和3年度文化芸術による子供育成総合事業（芸術家の派遣事業）　実施希望調書（集計表）</t>
    <rPh sb="0" eb="2">
      <t>レイワ</t>
    </rPh>
    <rPh sb="3" eb="5">
      <t>ネンド</t>
    </rPh>
    <rPh sb="12" eb="20">
      <t>コドモイクセイソウゴウジギョウ</t>
    </rPh>
    <rPh sb="21" eb="24">
      <t>ゲイジュツカ</t>
    </rPh>
    <phoneticPr fontId="3"/>
  </si>
  <si>
    <t>◎◎　◎◎</t>
  </si>
  <si>
    <t>□□　□□</t>
  </si>
  <si>
    <t>◇◇　◇◇</t>
  </si>
  <si>
    <t>▽▽　▽▽</t>
  </si>
  <si>
    <t>○○県</t>
    <phoneticPr fontId="1"/>
  </si>
  <si>
    <t>※講師氏名は本名を記入してください（芸名不要）</t>
    <rPh sb="18" eb="20">
      <t>ゲイメイ</t>
    </rPh>
    <rPh sb="20" eb="22">
      <t>フヨウ</t>
    </rPh>
    <phoneticPr fontId="3"/>
  </si>
  <si>
    <t>過疎</t>
    <rPh sb="0" eb="2">
      <t>カソ</t>
    </rPh>
    <phoneticPr fontId="2"/>
  </si>
  <si>
    <t>山村</t>
    <rPh sb="0" eb="2">
      <t>サンソン</t>
    </rPh>
    <phoneticPr fontId="2"/>
  </si>
  <si>
    <t>離島</t>
    <rPh sb="0" eb="2">
      <t>リトウ</t>
    </rPh>
    <phoneticPr fontId="2"/>
  </si>
  <si>
    <t>半島</t>
    <rPh sb="0" eb="2">
      <t>ハントウ</t>
    </rPh>
    <phoneticPr fontId="2"/>
  </si>
  <si>
    <t>○</t>
  </si>
  <si>
    <t>※　「過疎地域自立促進特別措置法」，「山村振興法」，「離島振興法」，「半島振興法」，「奄美群島振興開発特別措置法」，</t>
    <phoneticPr fontId="1"/>
  </si>
  <si>
    <t xml:space="preserve">
　 　「小笠原諸島振興開発特別措置法」の定める地域に該当する場合は，「過疎」，「山村」，「離島」，「半島」，「奄美・小笠原」欄に○印をつけてください。</t>
    <phoneticPr fontId="1"/>
  </si>
  <si>
    <t>奄美／
小笠原</t>
    <rPh sb="0" eb="2">
      <t>アマミ</t>
    </rPh>
    <rPh sb="4" eb="7">
      <t>オガサワラ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</si>
</sst>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m/d;@"/>
    <numFmt numFmtId="178" formatCode="General&quot;回&quot;"/>
    <numFmt numFmtId="179" formatCode="General&quot;人&quot;"/>
    <numFmt numFmtId="180" formatCode="#,##0&quot;円&quot;;[Red]\-#,##0&quot;円&quot;"/>
  </numFmts>
  <fonts count="2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2"/>
      <name val="ＭＳ Ｐゴシック"/>
      <family val="3"/>
      <charset val="128"/>
    </font>
    <font>
      <sz val="9"/>
      <name val="ＭＳ Ｐゴシック"/>
      <family val="3"/>
      <charset val="128"/>
    </font>
    <font>
      <sz val="10"/>
      <name val="ＭＳ Ｐゴシック"/>
      <family val="3"/>
      <charset val="128"/>
    </font>
    <font>
      <sz val="9"/>
      <name val="ＭＳ Ｐゴシック"/>
      <family val="3"/>
      <charset val="128"/>
      <scheme val="minor"/>
    </font>
    <font>
      <sz val="8"/>
      <name val="ＭＳ Ｐゴシック"/>
      <family val="3"/>
      <charset val="128"/>
    </font>
    <font>
      <sz val="10"/>
      <name val="ＭＳ Ｐゴシック"/>
      <family val="3"/>
      <charset val="128"/>
      <scheme val="minor"/>
    </font>
    <font>
      <u/>
      <sz val="9"/>
      <name val="ＭＳ Ｐゴシック"/>
      <family val="3"/>
      <charset val="128"/>
    </font>
    <font>
      <sz val="6"/>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b/>
      <sz val="11"/>
      <name val="ＭＳ Ｐゴシック"/>
      <family val="3"/>
      <charset val="128"/>
    </font>
    <font>
      <i/>
      <sz val="9"/>
      <color rgb="FFC00000"/>
      <name val="ＭＳ Ｐゴシック"/>
      <family val="3"/>
      <charset val="128"/>
    </font>
    <font>
      <i/>
      <sz val="9"/>
      <color rgb="FFC00000"/>
      <name val="ＭＳ Ｐゴシック"/>
      <family val="3"/>
      <charset val="128"/>
      <scheme val="minor"/>
    </font>
    <font>
      <i/>
      <sz val="10"/>
      <color rgb="FFC00000"/>
      <name val="ＭＳ Ｐゴシック"/>
      <family val="3"/>
      <charset val="128"/>
      <scheme val="minor"/>
    </font>
    <font>
      <i/>
      <sz val="10"/>
      <color rgb="FFC0000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DE6FF"/>
        <bgColor indexed="64"/>
      </patternFill>
    </fill>
  </fills>
  <borders count="58">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medium">
        <color indexed="64"/>
      </top>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thin">
        <color indexed="64"/>
      </left>
      <right/>
      <top style="double">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s>
  <cellStyleXfs count="5">
    <xf numFmtId="0" fontId="0" fillId="0" borderId="0">
      <alignment vertical="center"/>
    </xf>
    <xf numFmtId="0" fontId="2" fillId="0" borderId="0"/>
    <xf numFmtId="38" fontId="2" fillId="0" borderId="0" applyFont="0" applyFill="0" applyBorder="0" applyAlignment="0" applyProtection="0"/>
    <xf numFmtId="0" fontId="15" fillId="0" borderId="0">
      <alignment vertical="center"/>
    </xf>
    <xf numFmtId="0" fontId="6" fillId="0" borderId="0"/>
  </cellStyleXfs>
  <cellXfs count="183">
    <xf numFmtId="0" fontId="0" fillId="0" borderId="0" xfId="0">
      <alignment vertical="center"/>
    </xf>
    <xf numFmtId="0" fontId="2" fillId="0" borderId="0" xfId="1" applyNumberFormat="1" applyFont="1" applyAlignment="1">
      <alignment vertical="center"/>
    </xf>
    <xf numFmtId="0" fontId="4" fillId="0" borderId="0" xfId="1" applyNumberFormat="1" applyFont="1" applyAlignment="1">
      <alignment vertical="center"/>
    </xf>
    <xf numFmtId="0" fontId="5" fillId="0" borderId="0" xfId="1" applyNumberFormat="1" applyFont="1" applyAlignment="1">
      <alignment vertical="center"/>
    </xf>
    <xf numFmtId="0" fontId="5" fillId="0" borderId="0" xfId="1" applyNumberFormat="1" applyFont="1" applyBorder="1" applyAlignment="1">
      <alignment vertical="center"/>
    </xf>
    <xf numFmtId="0" fontId="5" fillId="2" borderId="1" xfId="1" applyNumberFormat="1" applyFont="1" applyFill="1" applyBorder="1" applyAlignment="1">
      <alignment horizontal="center" vertical="center" wrapText="1"/>
    </xf>
    <xf numFmtId="0" fontId="6" fillId="0" borderId="0" xfId="1" applyNumberFormat="1" applyFont="1" applyAlignment="1">
      <alignment vertical="center"/>
    </xf>
    <xf numFmtId="0" fontId="5" fillId="0" borderId="0" xfId="1" applyNumberFormat="1" applyFont="1" applyAlignment="1">
      <alignment horizontal="center" vertical="center"/>
    </xf>
    <xf numFmtId="176" fontId="5" fillId="2" borderId="9" xfId="1" applyNumberFormat="1" applyFont="1" applyFill="1" applyBorder="1" applyAlignment="1">
      <alignment horizontal="center" vertical="center"/>
    </xf>
    <xf numFmtId="0" fontId="5" fillId="0" borderId="0" xfId="1" applyNumberFormat="1" applyFont="1" applyFill="1" applyAlignment="1">
      <alignment vertical="center"/>
    </xf>
    <xf numFmtId="0" fontId="13" fillId="3" borderId="21" xfId="1" applyFont="1" applyFill="1" applyBorder="1" applyAlignment="1">
      <alignment horizontal="center" vertical="center" shrinkToFit="1"/>
    </xf>
    <xf numFmtId="0" fontId="13" fillId="3" borderId="14" xfId="1" applyFont="1" applyFill="1" applyBorder="1" applyAlignment="1">
      <alignment horizontal="center" vertical="center" shrinkToFit="1"/>
    </xf>
    <xf numFmtId="0" fontId="13" fillId="3" borderId="24" xfId="1" applyFont="1" applyFill="1" applyBorder="1" applyAlignment="1">
      <alignment horizontal="center" vertical="center" shrinkToFit="1"/>
    </xf>
    <xf numFmtId="0" fontId="13" fillId="3" borderId="28" xfId="1" applyFont="1" applyFill="1" applyBorder="1" applyAlignment="1">
      <alignment horizontal="center" vertical="center" shrinkToFit="1"/>
    </xf>
    <xf numFmtId="0" fontId="14" fillId="0" borderId="10" xfId="1" applyFont="1" applyFill="1" applyBorder="1" applyAlignment="1">
      <alignment horizontal="left" vertical="center" shrinkToFit="1"/>
    </xf>
    <xf numFmtId="0" fontId="12" fillId="0" borderId="32" xfId="1" applyFont="1" applyFill="1" applyBorder="1" applyAlignment="1">
      <alignment vertical="center" shrinkToFit="1"/>
    </xf>
    <xf numFmtId="0" fontId="14" fillId="0" borderId="10" xfId="1" applyFont="1" applyFill="1" applyBorder="1" applyAlignment="1">
      <alignment vertical="center" shrinkToFit="1"/>
    </xf>
    <xf numFmtId="0" fontId="12" fillId="2" borderId="10" xfId="1" applyFont="1" applyFill="1" applyBorder="1" applyAlignment="1">
      <alignment vertical="center" shrinkToFit="1"/>
    </xf>
    <xf numFmtId="0" fontId="12" fillId="2" borderId="10" xfId="1" applyFont="1" applyFill="1" applyBorder="1" applyAlignment="1">
      <alignment vertical="center" wrapText="1" shrinkToFit="1"/>
    </xf>
    <xf numFmtId="0" fontId="12" fillId="0" borderId="33" xfId="1" applyFont="1" applyFill="1" applyBorder="1" applyAlignment="1">
      <alignment vertical="center" wrapText="1" shrinkToFit="1"/>
    </xf>
    <xf numFmtId="0" fontId="15" fillId="0" borderId="0" xfId="3">
      <alignment vertical="center"/>
    </xf>
    <xf numFmtId="0" fontId="15" fillId="2" borderId="10" xfId="3" applyFill="1" applyBorder="1" applyAlignment="1">
      <alignment horizontal="center" vertical="center"/>
    </xf>
    <xf numFmtId="0" fontId="15" fillId="0" borderId="10" xfId="3" applyBorder="1">
      <alignment vertical="center"/>
    </xf>
    <xf numFmtId="0" fontId="5" fillId="2" borderId="10" xfId="4" applyFont="1" applyFill="1" applyBorder="1" applyAlignment="1" applyProtection="1">
      <alignment horizontal="center" vertical="center" wrapText="1"/>
    </xf>
    <xf numFmtId="0" fontId="5" fillId="0" borderId="0" xfId="4" applyFont="1" applyFill="1" applyAlignment="1">
      <alignment horizontal="center" wrapText="1"/>
    </xf>
    <xf numFmtId="0" fontId="5" fillId="0" borderId="10" xfId="4" applyFont="1" applyFill="1" applyBorder="1" applyAlignment="1" applyProtection="1">
      <alignment horizontal="center" vertical="center" wrapText="1"/>
    </xf>
    <xf numFmtId="0" fontId="5" fillId="0" borderId="0" xfId="4" applyFont="1" applyFill="1" applyAlignment="1">
      <alignment wrapText="1"/>
    </xf>
    <xf numFmtId="0" fontId="5" fillId="0" borderId="0" xfId="4" applyFont="1" applyFill="1" applyBorder="1" applyAlignment="1">
      <alignment horizontal="center" wrapText="1"/>
    </xf>
    <xf numFmtId="176" fontId="5" fillId="5" borderId="0" xfId="1" applyNumberFormat="1" applyFont="1" applyFill="1" applyBorder="1" applyAlignment="1">
      <alignment horizontal="center" vertical="center"/>
    </xf>
    <xf numFmtId="0" fontId="5" fillId="0" borderId="0" xfId="1" applyNumberFormat="1" applyFont="1" applyBorder="1" applyAlignment="1">
      <alignment horizontal="left" vertical="center" wrapText="1"/>
    </xf>
    <xf numFmtId="176" fontId="5" fillId="0" borderId="0" xfId="1" applyNumberFormat="1" applyFont="1" applyBorder="1" applyAlignment="1">
      <alignment horizontal="center" vertical="center" shrinkToFit="1"/>
    </xf>
    <xf numFmtId="0" fontId="5" fillId="0" borderId="0" xfId="1" applyNumberFormat="1" applyFont="1" applyBorder="1" applyAlignment="1">
      <alignment horizontal="center" vertical="center" shrinkToFit="1"/>
    </xf>
    <xf numFmtId="177" fontId="5" fillId="0" borderId="0" xfId="1" applyNumberFormat="1" applyFont="1" applyBorder="1" applyAlignment="1">
      <alignment horizontal="center" vertical="center" shrinkToFit="1"/>
    </xf>
    <xf numFmtId="0" fontId="5" fillId="0" borderId="0" xfId="1" applyNumberFormat="1" applyFont="1" applyBorder="1" applyAlignment="1">
      <alignment horizontal="left" vertical="center" wrapText="1" shrinkToFit="1"/>
    </xf>
    <xf numFmtId="176" fontId="5" fillId="0" borderId="0" xfId="2" applyNumberFormat="1" applyFont="1" applyBorder="1" applyAlignment="1">
      <alignment horizontal="right" vertical="center" shrinkToFit="1"/>
    </xf>
    <xf numFmtId="0" fontId="5" fillId="0" borderId="0" xfId="1" applyNumberFormat="1" applyFont="1" applyFill="1" applyBorder="1" applyAlignment="1">
      <alignment horizontal="left" vertical="center" wrapText="1"/>
    </xf>
    <xf numFmtId="0" fontId="9" fillId="6" borderId="4" xfId="1" applyNumberFormat="1" applyFont="1" applyFill="1" applyBorder="1" applyAlignment="1">
      <alignment vertical="center" shrinkToFit="1"/>
    </xf>
    <xf numFmtId="176" fontId="5" fillId="5" borderId="0" xfId="2" applyNumberFormat="1" applyFont="1" applyFill="1" applyBorder="1" applyAlignment="1">
      <alignment horizontal="right" vertical="center" shrinkToFit="1"/>
    </xf>
    <xf numFmtId="0" fontId="5" fillId="5" borderId="0" xfId="1" applyNumberFormat="1" applyFont="1" applyFill="1" applyBorder="1" applyAlignment="1">
      <alignment horizontal="center" vertical="center"/>
    </xf>
    <xf numFmtId="0" fontId="5" fillId="5" borderId="0" xfId="1" applyNumberFormat="1" applyFont="1" applyFill="1" applyAlignment="1">
      <alignment vertical="center"/>
    </xf>
    <xf numFmtId="0" fontId="5" fillId="5" borderId="0" xfId="1" applyNumberFormat="1" applyFont="1" applyFill="1" applyBorder="1" applyAlignment="1">
      <alignment horizontal="left" vertical="center"/>
    </xf>
    <xf numFmtId="0" fontId="5" fillId="5" borderId="0" xfId="1" applyNumberFormat="1" applyFont="1" applyFill="1" applyBorder="1" applyAlignment="1">
      <alignment vertical="center"/>
    </xf>
    <xf numFmtId="0" fontId="5" fillId="5" borderId="0" xfId="1" applyNumberFormat="1" applyFont="1" applyFill="1" applyAlignment="1">
      <alignment horizontal="left" vertical="center"/>
    </xf>
    <xf numFmtId="0" fontId="5" fillId="5" borderId="10" xfId="1" applyNumberFormat="1" applyFont="1" applyFill="1" applyBorder="1" applyAlignment="1">
      <alignment horizontal="left" vertical="center" wrapText="1"/>
    </xf>
    <xf numFmtId="0" fontId="5" fillId="5" borderId="10" xfId="1" applyNumberFormat="1" applyFont="1" applyFill="1" applyBorder="1" applyAlignment="1">
      <alignment horizontal="left" vertical="center" wrapText="1" shrinkToFit="1"/>
    </xf>
    <xf numFmtId="0" fontId="5" fillId="5" borderId="15" xfId="1" applyNumberFormat="1" applyFont="1" applyFill="1" applyBorder="1" applyAlignment="1">
      <alignment vertical="center" wrapText="1"/>
    </xf>
    <xf numFmtId="0" fontId="10" fillId="5" borderId="0" xfId="1" applyNumberFormat="1" applyFont="1" applyFill="1" applyBorder="1" applyAlignment="1">
      <alignment vertical="center"/>
    </xf>
    <xf numFmtId="0" fontId="6" fillId="5" borderId="0" xfId="1" applyNumberFormat="1" applyFont="1" applyFill="1" applyAlignment="1">
      <alignment vertical="center"/>
    </xf>
    <xf numFmtId="0" fontId="6" fillId="5" borderId="0" xfId="1" applyNumberFormat="1" applyFont="1" applyFill="1" applyBorder="1" applyAlignment="1">
      <alignment vertical="center"/>
    </xf>
    <xf numFmtId="0" fontId="7" fillId="5" borderId="0" xfId="1" applyNumberFormat="1" applyFont="1" applyFill="1" applyBorder="1" applyAlignment="1">
      <alignment vertical="center" wrapText="1"/>
    </xf>
    <xf numFmtId="0" fontId="2" fillId="5" borderId="0" xfId="1" applyNumberFormat="1" applyFont="1" applyFill="1" applyBorder="1" applyAlignment="1">
      <alignment horizontal="left" vertical="center"/>
    </xf>
    <xf numFmtId="0" fontId="2" fillId="5" borderId="0" xfId="1" applyNumberFormat="1" applyFont="1" applyFill="1" applyBorder="1" applyAlignment="1">
      <alignment vertical="center"/>
    </xf>
    <xf numFmtId="0" fontId="2" fillId="5" borderId="0" xfId="1" applyNumberFormat="1" applyFont="1" applyFill="1" applyBorder="1" applyAlignment="1">
      <alignment vertical="center" shrinkToFit="1"/>
    </xf>
    <xf numFmtId="0" fontId="16" fillId="5" borderId="0" xfId="1" applyNumberFormat="1" applyFont="1" applyFill="1" applyBorder="1" applyAlignment="1">
      <alignment vertical="center"/>
    </xf>
    <xf numFmtId="0" fontId="5" fillId="5" borderId="2" xfId="1" applyNumberFormat="1" applyFont="1" applyFill="1" applyBorder="1" applyAlignment="1">
      <alignment horizontal="center" vertical="center"/>
    </xf>
    <xf numFmtId="0" fontId="5" fillId="2" borderId="36" xfId="1" applyNumberFormat="1" applyFont="1" applyFill="1" applyBorder="1" applyAlignment="1">
      <alignment horizontal="center" vertical="center" shrinkToFit="1"/>
    </xf>
    <xf numFmtId="0" fontId="5" fillId="3" borderId="17" xfId="1" applyNumberFormat="1" applyFont="1" applyFill="1" applyBorder="1" applyAlignment="1">
      <alignment horizontal="center" vertical="center"/>
    </xf>
    <xf numFmtId="0" fontId="5" fillId="3" borderId="4" xfId="1" applyNumberFormat="1" applyFont="1" applyFill="1" applyBorder="1" applyAlignment="1">
      <alignment horizontal="center" vertical="center"/>
    </xf>
    <xf numFmtId="0" fontId="16" fillId="4" borderId="16" xfId="1" applyNumberFormat="1" applyFont="1" applyFill="1" applyBorder="1" applyAlignment="1">
      <alignment horizontal="center" vertical="center"/>
    </xf>
    <xf numFmtId="0" fontId="5" fillId="2" borderId="41" xfId="1" applyNumberFormat="1" applyFont="1" applyFill="1" applyBorder="1" applyAlignment="1">
      <alignment horizontal="center" vertical="center" shrinkToFit="1"/>
    </xf>
    <xf numFmtId="0" fontId="5" fillId="2" borderId="42" xfId="1" applyNumberFormat="1" applyFont="1" applyFill="1" applyBorder="1" applyAlignment="1">
      <alignment horizontal="center" vertical="center" shrinkToFit="1"/>
    </xf>
    <xf numFmtId="0" fontId="5" fillId="2" borderId="43" xfId="1" applyNumberFormat="1" applyFont="1" applyFill="1" applyBorder="1" applyAlignment="1">
      <alignment horizontal="center" vertical="center" shrinkToFit="1"/>
    </xf>
    <xf numFmtId="177" fontId="5" fillId="5" borderId="34" xfId="1" applyNumberFormat="1" applyFont="1" applyFill="1" applyBorder="1" applyAlignment="1">
      <alignment horizontal="center" vertical="center" shrinkToFit="1"/>
    </xf>
    <xf numFmtId="177" fontId="5" fillId="5" borderId="44" xfId="1" applyNumberFormat="1" applyFont="1" applyFill="1" applyBorder="1" applyAlignment="1">
      <alignment horizontal="center" vertical="center" shrinkToFit="1"/>
    </xf>
    <xf numFmtId="177" fontId="5" fillId="5" borderId="45" xfId="1" applyNumberFormat="1" applyFont="1" applyFill="1" applyBorder="1" applyAlignment="1">
      <alignment horizontal="center" vertical="center" shrinkToFit="1"/>
    </xf>
    <xf numFmtId="177" fontId="5" fillId="5" borderId="46" xfId="1" applyNumberFormat="1" applyFont="1" applyFill="1" applyBorder="1" applyAlignment="1">
      <alignment horizontal="center" vertical="center" shrinkToFit="1"/>
    </xf>
    <xf numFmtId="177" fontId="5" fillId="5" borderId="47" xfId="1" applyNumberFormat="1" applyFont="1" applyFill="1" applyBorder="1" applyAlignment="1">
      <alignment horizontal="center" vertical="center" shrinkToFit="1"/>
    </xf>
    <xf numFmtId="177" fontId="5" fillId="5" borderId="48" xfId="1" applyNumberFormat="1" applyFont="1" applyFill="1" applyBorder="1" applyAlignment="1">
      <alignment horizontal="center" vertical="center" shrinkToFit="1"/>
    </xf>
    <xf numFmtId="0" fontId="5" fillId="2" borderId="42" xfId="1" applyNumberFormat="1" applyFont="1" applyFill="1" applyBorder="1" applyAlignment="1">
      <alignment horizontal="center" vertical="center" shrinkToFit="1"/>
    </xf>
    <xf numFmtId="0" fontId="5" fillId="2" borderId="43" xfId="1" applyNumberFormat="1" applyFont="1" applyFill="1" applyBorder="1" applyAlignment="1">
      <alignment horizontal="center" vertical="center" shrinkToFit="1"/>
    </xf>
    <xf numFmtId="178" fontId="2" fillId="5" borderId="0" xfId="1" applyNumberFormat="1" applyFont="1" applyFill="1" applyBorder="1" applyAlignment="1">
      <alignment vertical="center" shrinkToFit="1"/>
    </xf>
    <xf numFmtId="178" fontId="5" fillId="5" borderId="0" xfId="1" applyNumberFormat="1" applyFont="1" applyFill="1" applyAlignment="1">
      <alignment vertical="center"/>
    </xf>
    <xf numFmtId="178" fontId="5" fillId="5" borderId="0" xfId="1" applyNumberFormat="1" applyFont="1" applyFill="1" applyBorder="1" applyAlignment="1">
      <alignment horizontal="center" vertical="center"/>
    </xf>
    <xf numFmtId="178" fontId="5" fillId="0" borderId="0" xfId="1" applyNumberFormat="1" applyFont="1" applyAlignment="1">
      <alignment vertical="center"/>
    </xf>
    <xf numFmtId="179" fontId="7" fillId="6" borderId="34" xfId="1" applyNumberFormat="1" applyFont="1" applyFill="1" applyBorder="1" applyAlignment="1">
      <alignment horizontal="left" vertical="center" shrinkToFit="1"/>
    </xf>
    <xf numFmtId="179" fontId="7" fillId="6" borderId="44" xfId="1" applyNumberFormat="1" applyFont="1" applyFill="1" applyBorder="1" applyAlignment="1">
      <alignment horizontal="left" vertical="center" shrinkToFit="1"/>
    </xf>
    <xf numFmtId="179" fontId="7" fillId="6" borderId="46" xfId="1" applyNumberFormat="1" applyFont="1" applyFill="1" applyBorder="1" applyAlignment="1">
      <alignment horizontal="left" vertical="center" shrinkToFit="1"/>
    </xf>
    <xf numFmtId="179" fontId="7" fillId="6" borderId="47" xfId="1" applyNumberFormat="1" applyFont="1" applyFill="1" applyBorder="1" applyAlignment="1">
      <alignment horizontal="left" vertical="center" shrinkToFit="1"/>
    </xf>
    <xf numFmtId="180" fontId="5" fillId="5" borderId="14" xfId="2" applyNumberFormat="1" applyFont="1" applyFill="1" applyBorder="1" applyAlignment="1">
      <alignment vertical="center" shrinkToFit="1"/>
    </xf>
    <xf numFmtId="0" fontId="17" fillId="5" borderId="10" xfId="1" applyNumberFormat="1" applyFont="1" applyFill="1" applyBorder="1" applyAlignment="1">
      <alignment horizontal="left" vertical="center" wrapText="1"/>
    </xf>
    <xf numFmtId="177" fontId="17" fillId="5" borderId="34" xfId="1" applyNumberFormat="1" applyFont="1" applyFill="1" applyBorder="1" applyAlignment="1">
      <alignment horizontal="center" vertical="center" shrinkToFit="1"/>
    </xf>
    <xf numFmtId="177" fontId="17" fillId="5" borderId="44" xfId="1" applyNumberFormat="1" applyFont="1" applyFill="1" applyBorder="1" applyAlignment="1">
      <alignment horizontal="center" vertical="center" shrinkToFit="1"/>
    </xf>
    <xf numFmtId="177" fontId="17" fillId="5" borderId="45" xfId="1" applyNumberFormat="1" applyFont="1" applyFill="1" applyBorder="1" applyAlignment="1">
      <alignment horizontal="center" vertical="center" shrinkToFit="1"/>
    </xf>
    <xf numFmtId="0" fontId="17" fillId="5" borderId="10" xfId="1" applyNumberFormat="1" applyFont="1" applyFill="1" applyBorder="1" applyAlignment="1">
      <alignment horizontal="left" vertical="center" wrapText="1" shrinkToFit="1"/>
    </xf>
    <xf numFmtId="179" fontId="18" fillId="6" borderId="34" xfId="1" applyNumberFormat="1" applyFont="1" applyFill="1" applyBorder="1" applyAlignment="1">
      <alignment horizontal="left" vertical="center" shrinkToFit="1"/>
    </xf>
    <xf numFmtId="179" fontId="18" fillId="6" borderId="44" xfId="1" applyNumberFormat="1" applyFont="1" applyFill="1" applyBorder="1" applyAlignment="1">
      <alignment horizontal="left" vertical="center" shrinkToFit="1"/>
    </xf>
    <xf numFmtId="180" fontId="17" fillId="5" borderId="14" xfId="2" applyNumberFormat="1" applyFont="1" applyFill="1" applyBorder="1" applyAlignment="1">
      <alignment vertical="center" shrinkToFit="1"/>
    </xf>
    <xf numFmtId="0" fontId="19" fillId="6" borderId="4" xfId="1" applyNumberFormat="1" applyFont="1" applyFill="1" applyBorder="1" applyAlignment="1">
      <alignment vertical="center" shrinkToFit="1"/>
    </xf>
    <xf numFmtId="180" fontId="5" fillId="7" borderId="14" xfId="2" applyNumberFormat="1" applyFont="1" applyFill="1" applyBorder="1" applyAlignment="1">
      <alignment vertical="center" shrinkToFit="1"/>
    </xf>
    <xf numFmtId="180" fontId="5" fillId="7" borderId="40" xfId="2" applyNumberFormat="1" applyFont="1" applyFill="1" applyBorder="1" applyAlignment="1">
      <alignment vertical="center" shrinkToFit="1"/>
    </xf>
    <xf numFmtId="179" fontId="5" fillId="7" borderId="44" xfId="1" applyNumberFormat="1" applyFont="1" applyFill="1" applyBorder="1" applyAlignment="1">
      <alignment vertical="center" shrinkToFit="1"/>
    </xf>
    <xf numFmtId="179" fontId="5" fillId="7" borderId="47" xfId="1" applyNumberFormat="1" applyFont="1" applyFill="1" applyBorder="1" applyAlignment="1">
      <alignment vertical="center" shrinkToFit="1"/>
    </xf>
    <xf numFmtId="178" fontId="5" fillId="7" borderId="14" xfId="1" applyNumberFormat="1" applyFont="1" applyFill="1" applyBorder="1" applyAlignment="1">
      <alignment horizontal="center" vertical="center" shrinkToFit="1"/>
    </xf>
    <xf numFmtId="0" fontId="6" fillId="7" borderId="3" xfId="1" applyNumberFormat="1" applyFont="1" applyFill="1" applyBorder="1" applyAlignment="1">
      <alignment horizontal="center" vertical="center"/>
    </xf>
    <xf numFmtId="0" fontId="20" fillId="7" borderId="3" xfId="1" applyNumberFormat="1" applyFont="1" applyFill="1" applyBorder="1" applyAlignment="1">
      <alignment horizontal="center" vertical="center"/>
    </xf>
    <xf numFmtId="178" fontId="17" fillId="7" borderId="14" xfId="1" applyNumberFormat="1" applyFont="1" applyFill="1" applyBorder="1" applyAlignment="1">
      <alignment horizontal="center" vertical="center" shrinkToFit="1"/>
    </xf>
    <xf numFmtId="179" fontId="17" fillId="7" borderId="44" xfId="1" applyNumberFormat="1" applyFont="1" applyFill="1" applyBorder="1" applyAlignment="1">
      <alignment vertical="center" shrinkToFit="1"/>
    </xf>
    <xf numFmtId="180" fontId="17" fillId="7" borderId="14" xfId="2" applyNumberFormat="1" applyFont="1" applyFill="1" applyBorder="1" applyAlignment="1">
      <alignment vertical="center" shrinkToFit="1"/>
    </xf>
    <xf numFmtId="180" fontId="17" fillId="7" borderId="40" xfId="2" applyNumberFormat="1" applyFont="1" applyFill="1" applyBorder="1" applyAlignment="1">
      <alignment vertical="center" shrinkToFit="1"/>
    </xf>
    <xf numFmtId="180" fontId="5" fillId="6" borderId="34" xfId="2" applyNumberFormat="1" applyFont="1" applyFill="1" applyBorder="1" applyAlignment="1">
      <alignment vertical="center" shrinkToFit="1"/>
    </xf>
    <xf numFmtId="180" fontId="5" fillId="6" borderId="44" xfId="2" applyNumberFormat="1" applyFont="1" applyFill="1" applyBorder="1" applyAlignment="1">
      <alignment vertical="center" shrinkToFit="1"/>
    </xf>
    <xf numFmtId="180" fontId="5" fillId="6" borderId="45" xfId="2" applyNumberFormat="1" applyFont="1" applyFill="1" applyBorder="1" applyAlignment="1">
      <alignment vertical="center" shrinkToFit="1"/>
    </xf>
    <xf numFmtId="180" fontId="5" fillId="6" borderId="46" xfId="2" applyNumberFormat="1" applyFont="1" applyFill="1" applyBorder="1" applyAlignment="1">
      <alignment vertical="center" shrinkToFit="1"/>
    </xf>
    <xf numFmtId="180" fontId="5" fillId="6" borderId="47" xfId="2" applyNumberFormat="1" applyFont="1" applyFill="1" applyBorder="1" applyAlignment="1">
      <alignment vertical="center" shrinkToFit="1"/>
    </xf>
    <xf numFmtId="180" fontId="5" fillId="6" borderId="48" xfId="2" applyNumberFormat="1" applyFont="1" applyFill="1" applyBorder="1" applyAlignment="1">
      <alignment vertical="center" shrinkToFit="1"/>
    </xf>
    <xf numFmtId="180" fontId="17" fillId="6" borderId="34" xfId="2" applyNumberFormat="1" applyFont="1" applyFill="1" applyBorder="1" applyAlignment="1">
      <alignment vertical="center" shrinkToFit="1"/>
    </xf>
    <xf numFmtId="180" fontId="17" fillId="6" borderId="44" xfId="2" applyNumberFormat="1" applyFont="1" applyFill="1" applyBorder="1" applyAlignment="1">
      <alignment vertical="center" shrinkToFit="1"/>
    </xf>
    <xf numFmtId="0" fontId="5" fillId="7" borderId="35" xfId="1" applyFont="1" applyFill="1" applyBorder="1" applyAlignment="1">
      <alignment horizontal="left" vertical="center"/>
    </xf>
    <xf numFmtId="0" fontId="7" fillId="6" borderId="14" xfId="1" applyNumberFormat="1" applyFont="1" applyFill="1" applyBorder="1" applyAlignment="1">
      <alignment horizontal="center" vertical="center" shrinkToFit="1"/>
    </xf>
    <xf numFmtId="0" fontId="5" fillId="6" borderId="14" xfId="1" applyNumberFormat="1" applyFont="1" applyFill="1" applyBorder="1" applyAlignment="1">
      <alignment horizontal="center" vertical="center" shrinkToFit="1"/>
    </xf>
    <xf numFmtId="0" fontId="5" fillId="6" borderId="34" xfId="1" applyNumberFormat="1" applyFont="1" applyFill="1" applyBorder="1" applyAlignment="1">
      <alignment horizontal="center" vertical="center" shrinkToFit="1"/>
    </xf>
    <xf numFmtId="0" fontId="7" fillId="6" borderId="10" xfId="1" applyFont="1" applyFill="1" applyBorder="1" applyAlignment="1">
      <alignment horizontal="left" vertical="center" shrinkToFit="1"/>
    </xf>
    <xf numFmtId="0" fontId="18" fillId="6" borderId="14" xfId="1" applyNumberFormat="1" applyFont="1" applyFill="1" applyBorder="1" applyAlignment="1">
      <alignment horizontal="center" vertical="center" shrinkToFit="1"/>
    </xf>
    <xf numFmtId="0" fontId="17" fillId="6" borderId="14" xfId="1" applyNumberFormat="1" applyFont="1" applyFill="1" applyBorder="1" applyAlignment="1">
      <alignment horizontal="center" vertical="center" shrinkToFit="1"/>
    </xf>
    <xf numFmtId="0" fontId="18" fillId="6" borderId="10" xfId="1" applyFont="1" applyFill="1" applyBorder="1" applyAlignment="1">
      <alignment horizontal="left" vertical="center" shrinkToFit="1"/>
    </xf>
    <xf numFmtId="0" fontId="17" fillId="7" borderId="35" xfId="1" applyFont="1" applyFill="1" applyBorder="1" applyAlignment="1">
      <alignment horizontal="left" vertical="center"/>
    </xf>
    <xf numFmtId="0" fontId="5" fillId="2" borderId="18" xfId="1" applyNumberFormat="1" applyFont="1" applyFill="1" applyBorder="1" applyAlignment="1">
      <alignment horizontal="center" vertical="center"/>
    </xf>
    <xf numFmtId="0" fontId="5" fillId="2" borderId="19" xfId="1" applyNumberFormat="1" applyFont="1" applyFill="1" applyBorder="1" applyAlignment="1">
      <alignment horizontal="center" vertical="center"/>
    </xf>
    <xf numFmtId="0" fontId="5" fillId="5" borderId="4" xfId="1" applyNumberFormat="1" applyFont="1" applyFill="1" applyBorder="1" applyAlignment="1">
      <alignment vertical="center" shrinkToFit="1"/>
    </xf>
    <xf numFmtId="0" fontId="5" fillId="2" borderId="6" xfId="1" applyNumberFormat="1" applyFont="1" applyFill="1" applyBorder="1" applyAlignment="1">
      <alignment horizontal="center" vertical="center"/>
    </xf>
    <xf numFmtId="0" fontId="5" fillId="2" borderId="10" xfId="1" applyNumberFormat="1" applyFont="1" applyFill="1" applyBorder="1" applyAlignment="1">
      <alignment horizontal="center" vertical="center"/>
    </xf>
    <xf numFmtId="0" fontId="5" fillId="2" borderId="6" xfId="1" applyNumberFormat="1" applyFont="1" applyFill="1" applyBorder="1" applyAlignment="1">
      <alignment horizontal="center" vertical="center" wrapText="1"/>
    </xf>
    <xf numFmtId="0" fontId="5" fillId="2" borderId="49" xfId="1" applyNumberFormat="1" applyFont="1" applyFill="1" applyBorder="1" applyAlignment="1">
      <alignment horizontal="center" vertical="center"/>
    </xf>
    <xf numFmtId="0" fontId="5" fillId="2" borderId="50" xfId="1" applyNumberFormat="1" applyFont="1" applyFill="1" applyBorder="1" applyAlignment="1">
      <alignment horizontal="center" vertical="center"/>
    </xf>
    <xf numFmtId="0" fontId="4" fillId="5" borderId="0" xfId="1" applyNumberFormat="1" applyFont="1" applyFill="1" applyAlignment="1">
      <alignment horizontal="center" vertical="center"/>
    </xf>
    <xf numFmtId="0" fontId="5" fillId="2" borderId="5" xfId="1" applyNumberFormat="1" applyFont="1" applyFill="1" applyBorder="1" applyAlignment="1">
      <alignment horizontal="center" vertical="center" wrapText="1" shrinkToFit="1"/>
    </xf>
    <xf numFmtId="0" fontId="5" fillId="2" borderId="9" xfId="1" applyNumberFormat="1" applyFont="1" applyFill="1" applyBorder="1" applyAlignment="1">
      <alignment horizontal="center" vertical="center" shrinkToFit="1"/>
    </xf>
    <xf numFmtId="178" fontId="5" fillId="2" borderId="7" xfId="1" applyNumberFormat="1" applyFont="1" applyFill="1" applyBorder="1" applyAlignment="1">
      <alignment horizontal="center" vertical="center" wrapText="1"/>
    </xf>
    <xf numFmtId="178" fontId="5" fillId="2" borderId="11" xfId="1" applyNumberFormat="1" applyFont="1" applyFill="1" applyBorder="1" applyAlignment="1">
      <alignment horizontal="center" vertical="center" wrapText="1"/>
    </xf>
    <xf numFmtId="0" fontId="5" fillId="2" borderId="51" xfId="1" applyNumberFormat="1" applyFont="1" applyFill="1" applyBorder="1" applyAlignment="1">
      <alignment horizontal="center" vertical="center"/>
    </xf>
    <xf numFmtId="0" fontId="5" fillId="2" borderId="8" xfId="1" applyNumberFormat="1" applyFont="1" applyFill="1" applyBorder="1" applyAlignment="1">
      <alignment horizontal="center" vertical="center"/>
    </xf>
    <xf numFmtId="0" fontId="5" fillId="2" borderId="15" xfId="1" applyNumberFormat="1" applyFont="1" applyFill="1" applyBorder="1" applyAlignment="1">
      <alignment horizontal="center" vertical="center"/>
    </xf>
    <xf numFmtId="0" fontId="5" fillId="2" borderId="52" xfId="1" applyNumberFormat="1" applyFont="1" applyFill="1" applyBorder="1" applyAlignment="1">
      <alignment horizontal="center" vertical="center" shrinkToFit="1"/>
    </xf>
    <xf numFmtId="0" fontId="5" fillId="2" borderId="53" xfId="1" applyNumberFormat="1" applyFont="1" applyFill="1" applyBorder="1" applyAlignment="1">
      <alignment horizontal="center" vertical="center" shrinkToFit="1"/>
    </xf>
    <xf numFmtId="0" fontId="5" fillId="2" borderId="37" xfId="1" applyNumberFormat="1" applyFont="1" applyFill="1" applyBorder="1" applyAlignment="1">
      <alignment horizontal="center" vertical="center"/>
    </xf>
    <xf numFmtId="0" fontId="5" fillId="2" borderId="38" xfId="1" applyNumberFormat="1" applyFont="1" applyFill="1" applyBorder="1" applyAlignment="1">
      <alignment horizontal="center" vertical="center"/>
    </xf>
    <xf numFmtId="0" fontId="5" fillId="2" borderId="39" xfId="1" applyNumberFormat="1" applyFont="1" applyFill="1" applyBorder="1" applyAlignment="1">
      <alignment horizontal="center" vertical="center"/>
    </xf>
    <xf numFmtId="0" fontId="5" fillId="2" borderId="55" xfId="1" applyNumberFormat="1" applyFont="1" applyFill="1" applyBorder="1" applyAlignment="1">
      <alignment horizontal="center" vertical="center"/>
    </xf>
    <xf numFmtId="0" fontId="5" fillId="2" borderId="41" xfId="1" applyNumberFormat="1" applyFont="1" applyFill="1" applyBorder="1" applyAlignment="1">
      <alignment horizontal="center" vertical="center"/>
    </xf>
    <xf numFmtId="0" fontId="5" fillId="2" borderId="56" xfId="1" applyNumberFormat="1" applyFont="1" applyFill="1" applyBorder="1" applyAlignment="1">
      <alignment horizontal="center" vertical="center"/>
    </xf>
    <xf numFmtId="0" fontId="5" fillId="2" borderId="42" xfId="1" applyNumberFormat="1" applyFont="1" applyFill="1" applyBorder="1" applyAlignment="1">
      <alignment horizontal="center" vertical="center"/>
    </xf>
    <xf numFmtId="0" fontId="7" fillId="3" borderId="4" xfId="1" applyNumberFormat="1" applyFont="1" applyFill="1" applyBorder="1" applyAlignment="1">
      <alignment horizontal="center" vertical="center" wrapText="1"/>
    </xf>
    <xf numFmtId="0" fontId="8" fillId="2" borderId="57" xfId="1" applyNumberFormat="1" applyFont="1" applyFill="1" applyBorder="1" applyAlignment="1">
      <alignment horizontal="center" vertical="center" wrapText="1"/>
    </xf>
    <xf numFmtId="0" fontId="8" fillId="2" borderId="43" xfId="1" applyNumberFormat="1" applyFont="1" applyFill="1" applyBorder="1" applyAlignment="1">
      <alignment horizontal="center" vertical="center" wrapText="1"/>
    </xf>
    <xf numFmtId="180" fontId="5" fillId="2" borderId="40" xfId="2" applyNumberFormat="1" applyFont="1" applyFill="1" applyBorder="1" applyAlignment="1">
      <alignment vertical="center" shrinkToFit="1"/>
    </xf>
    <xf numFmtId="180" fontId="5" fillId="2" borderId="19" xfId="2" applyNumberFormat="1" applyFont="1" applyFill="1" applyBorder="1" applyAlignment="1">
      <alignment vertical="center" shrinkToFit="1"/>
    </xf>
    <xf numFmtId="180" fontId="5" fillId="2" borderId="54" xfId="2" applyNumberFormat="1" applyFont="1" applyFill="1" applyBorder="1" applyAlignment="1">
      <alignment vertical="center" shrinkToFit="1"/>
    </xf>
    <xf numFmtId="180" fontId="17" fillId="2" borderId="40" xfId="2" applyNumberFormat="1" applyFont="1" applyFill="1" applyBorder="1" applyAlignment="1">
      <alignment vertical="center" shrinkToFit="1"/>
    </xf>
    <xf numFmtId="180" fontId="17" fillId="2" borderId="19" xfId="2" applyNumberFormat="1" applyFont="1" applyFill="1" applyBorder="1" applyAlignment="1">
      <alignment vertical="center" shrinkToFit="1"/>
    </xf>
    <xf numFmtId="180" fontId="17" fillId="2" borderId="54" xfId="2" applyNumberFormat="1" applyFont="1" applyFill="1" applyBorder="1" applyAlignment="1">
      <alignment vertical="center" shrinkToFit="1"/>
    </xf>
    <xf numFmtId="0" fontId="13" fillId="0" borderId="14" xfId="1" applyFont="1" applyFill="1" applyBorder="1" applyAlignment="1">
      <alignment horizontal="center" vertical="center" shrinkToFit="1"/>
    </xf>
    <xf numFmtId="0" fontId="13" fillId="0" borderId="17" xfId="1" applyFont="1" applyFill="1" applyBorder="1" applyAlignment="1">
      <alignment horizontal="center" vertical="center" shrinkToFit="1"/>
    </xf>
    <xf numFmtId="0" fontId="13" fillId="0" borderId="16" xfId="1" applyFont="1" applyFill="1" applyBorder="1" applyAlignment="1">
      <alignment horizontal="center" vertical="center" shrinkToFit="1"/>
    </xf>
    <xf numFmtId="0" fontId="13" fillId="0" borderId="23" xfId="1" applyFont="1" applyFill="1" applyBorder="1" applyAlignment="1">
      <alignment horizontal="center" vertical="center" shrinkToFit="1"/>
    </xf>
    <xf numFmtId="0" fontId="12" fillId="0" borderId="20" xfId="1" applyFont="1" applyFill="1" applyBorder="1" applyAlignment="1">
      <alignment horizontal="left" vertical="center"/>
    </xf>
    <xf numFmtId="0" fontId="13" fillId="2" borderId="5" xfId="1" applyFont="1" applyFill="1" applyBorder="1" applyAlignment="1">
      <alignment horizontal="center" vertical="center" shrinkToFit="1"/>
    </xf>
    <xf numFmtId="0" fontId="13" fillId="2" borderId="6" xfId="1" applyFont="1" applyFill="1" applyBorder="1" applyAlignment="1">
      <alignment horizontal="center" vertical="center" shrinkToFit="1"/>
    </xf>
    <xf numFmtId="0" fontId="13" fillId="2" borderId="8" xfId="1" applyFont="1" applyFill="1" applyBorder="1" applyAlignment="1">
      <alignment horizontal="center" vertical="center" shrinkToFit="1"/>
    </xf>
    <xf numFmtId="0" fontId="12" fillId="0" borderId="12" xfId="1" applyFont="1" applyFill="1" applyBorder="1" applyAlignment="1">
      <alignment horizontal="center" vertical="center" shrinkToFit="1"/>
    </xf>
    <xf numFmtId="0" fontId="12" fillId="0" borderId="13" xfId="1" applyFont="1" applyFill="1" applyBorder="1" applyAlignment="1">
      <alignment horizontal="center" vertical="center" shrinkToFit="1"/>
    </xf>
    <xf numFmtId="0" fontId="12" fillId="0" borderId="22" xfId="1" applyFont="1" applyFill="1" applyBorder="1" applyAlignment="1">
      <alignment horizontal="center" vertical="center" shrinkToFit="1"/>
    </xf>
    <xf numFmtId="0" fontId="14" fillId="0" borderId="12" xfId="1" applyFont="1" applyFill="1" applyBorder="1" applyAlignment="1">
      <alignment horizontal="left" vertical="center" shrinkToFit="1"/>
    </xf>
    <xf numFmtId="0" fontId="14" fillId="0" borderId="13" xfId="1" applyFont="1" applyFill="1" applyBorder="1" applyAlignment="1">
      <alignment horizontal="left" vertical="center" shrinkToFit="1"/>
    </xf>
    <xf numFmtId="0" fontId="14" fillId="0" borderId="11" xfId="1" applyFont="1" applyFill="1" applyBorder="1" applyAlignment="1">
      <alignment horizontal="left" vertical="center" shrinkToFit="1"/>
    </xf>
    <xf numFmtId="0" fontId="12" fillId="0" borderId="16" xfId="1" applyFont="1" applyFill="1" applyBorder="1" applyAlignment="1">
      <alignment horizontal="center" vertical="center" shrinkToFit="1"/>
    </xf>
    <xf numFmtId="0" fontId="12" fillId="0" borderId="10" xfId="1" applyFont="1" applyFill="1" applyBorder="1" applyAlignment="1">
      <alignment horizontal="center" vertical="center" shrinkToFit="1"/>
    </xf>
    <xf numFmtId="0" fontId="12" fillId="0" borderId="15" xfId="1" applyFont="1" applyFill="1" applyBorder="1" applyAlignment="1">
      <alignment horizontal="center" vertical="center" shrinkToFit="1"/>
    </xf>
    <xf numFmtId="0" fontId="14" fillId="0" borderId="16" xfId="1" applyFont="1" applyFill="1" applyBorder="1" applyAlignment="1">
      <alignment horizontal="left" vertical="center" shrinkToFit="1"/>
    </xf>
    <xf numFmtId="0" fontId="14" fillId="0" borderId="10" xfId="1" applyFont="1" applyFill="1" applyBorder="1" applyAlignment="1">
      <alignment horizontal="left" vertical="center" shrinkToFit="1"/>
    </xf>
    <xf numFmtId="0" fontId="14" fillId="0" borderId="17" xfId="1" applyFont="1" applyFill="1" applyBorder="1" applyAlignment="1">
      <alignment horizontal="left" vertical="center" shrinkToFit="1"/>
    </xf>
    <xf numFmtId="0" fontId="14" fillId="0" borderId="15" xfId="1" applyFont="1" applyFill="1" applyBorder="1" applyAlignment="1">
      <alignment horizontal="left" vertical="center" shrinkToFit="1"/>
    </xf>
    <xf numFmtId="0" fontId="12" fillId="0" borderId="17" xfId="1" applyFont="1" applyFill="1" applyBorder="1" applyAlignment="1">
      <alignment horizontal="center" vertical="center" shrinkToFit="1"/>
    </xf>
    <xf numFmtId="0" fontId="12" fillId="0" borderId="23" xfId="1" applyFont="1" applyFill="1" applyBorder="1" applyAlignment="1">
      <alignment horizontal="center" vertical="center" shrinkToFit="1"/>
    </xf>
    <xf numFmtId="0" fontId="13" fillId="0" borderId="28" xfId="1" applyFont="1" applyFill="1" applyBorder="1" applyAlignment="1">
      <alignment horizontal="center" vertical="center" shrinkToFit="1"/>
    </xf>
    <xf numFmtId="0" fontId="13" fillId="0" borderId="29" xfId="1" applyFont="1" applyFill="1" applyBorder="1" applyAlignment="1">
      <alignment horizontal="center" vertical="center" shrinkToFit="1"/>
    </xf>
    <xf numFmtId="0" fontId="13" fillId="0" borderId="25" xfId="1" applyFont="1" applyFill="1" applyBorder="1" applyAlignment="1">
      <alignment horizontal="center" vertical="center" shrinkToFit="1"/>
    </xf>
    <xf numFmtId="0" fontId="13" fillId="0" borderId="30" xfId="1" applyFont="1" applyFill="1" applyBorder="1" applyAlignment="1">
      <alignment horizontal="center" vertical="center" shrinkToFit="1"/>
    </xf>
    <xf numFmtId="0" fontId="0" fillId="0" borderId="31" xfId="0" applyBorder="1" applyAlignment="1">
      <alignment horizontal="left" vertical="center" wrapText="1"/>
    </xf>
    <xf numFmtId="0" fontId="12" fillId="0" borderId="25" xfId="1" applyFont="1" applyFill="1" applyBorder="1" applyAlignment="1">
      <alignment horizontal="center" vertical="center" wrapText="1" shrinkToFit="1"/>
    </xf>
    <xf numFmtId="0" fontId="12" fillId="0" borderId="26" xfId="1" applyFont="1" applyFill="1" applyBorder="1" applyAlignment="1">
      <alignment horizontal="center" vertical="center" shrinkToFit="1"/>
    </xf>
    <xf numFmtId="0" fontId="12" fillId="0" borderId="27" xfId="1" applyFont="1" applyFill="1" applyBorder="1" applyAlignment="1">
      <alignment horizontal="center" vertical="center" shrinkToFit="1"/>
    </xf>
    <xf numFmtId="0" fontId="14" fillId="0" borderId="25" xfId="1" applyFont="1" applyFill="1" applyBorder="1" applyAlignment="1">
      <alignment horizontal="left" vertical="center" shrinkToFit="1"/>
    </xf>
    <xf numFmtId="0" fontId="14" fillId="0" borderId="26" xfId="1" applyFont="1" applyFill="1" applyBorder="1" applyAlignment="1">
      <alignment horizontal="left" vertical="center" shrinkToFit="1"/>
    </xf>
  </cellXfs>
  <cellStyles count="5">
    <cellStyle name="桁区切り 2" xfId="2"/>
    <cellStyle name="標準" xfId="0" builtinId="0"/>
    <cellStyle name="標準 2" xfId="1"/>
    <cellStyle name="標準 3" xfId="3"/>
    <cellStyle name="標準 3 2" xfId="4"/>
  </cellStyles>
  <dxfs count="0"/>
  <tableStyles count="0" defaultTableStyle="TableStyleMedium2" defaultPivotStyle="PivotStyleLight16"/>
  <colors>
    <mruColors>
      <color rgb="FFCDE6FF"/>
      <color rgb="FFFFFF99"/>
      <color rgb="FFFFFFCC"/>
      <color rgb="FFAFD7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Y35"/>
  <sheetViews>
    <sheetView tabSelected="1" zoomScale="75" zoomScaleNormal="75" zoomScaleSheetLayoutView="100" workbookViewId="0">
      <selection activeCell="W6" sqref="W6:W7"/>
    </sheetView>
  </sheetViews>
  <sheetFormatPr defaultColWidth="3" defaultRowHeight="11.25"/>
  <cols>
    <col min="1" max="1" width="4.375" style="3" customWidth="1"/>
    <col min="2" max="2" width="17.125" style="3" customWidth="1"/>
    <col min="3" max="3" width="6.5" style="73" customWidth="1"/>
    <col min="4" max="6" width="6.375" style="4" customWidth="1"/>
    <col min="7" max="7" width="18.625" style="3" customWidth="1"/>
    <col min="8" max="8" width="3.125" style="3" customWidth="1"/>
    <col min="9" max="9" width="10.25" style="3" customWidth="1"/>
    <col min="10" max="10" width="11.625" style="3" customWidth="1"/>
    <col min="11" max="14" width="5" style="3" customWidth="1"/>
    <col min="15" max="18" width="11.625" style="3" customWidth="1"/>
    <col min="19" max="23" width="4.75" style="3" customWidth="1"/>
    <col min="24" max="24" width="31.625" style="3" customWidth="1"/>
    <col min="25" max="16384" width="3" style="3"/>
  </cols>
  <sheetData>
    <row r="1" spans="1:25" s="1" customFormat="1" ht="22.5" customHeight="1">
      <c r="A1" s="50" t="s">
        <v>280</v>
      </c>
      <c r="B1" s="51"/>
      <c r="C1" s="70"/>
      <c r="D1" s="51"/>
      <c r="E1" s="51"/>
      <c r="F1" s="51"/>
      <c r="G1" s="52"/>
      <c r="H1" s="51"/>
      <c r="I1" s="51"/>
      <c r="J1" s="51"/>
      <c r="K1" s="51"/>
      <c r="L1" s="51"/>
      <c r="M1" s="51"/>
      <c r="N1" s="51"/>
      <c r="O1" s="51"/>
      <c r="P1" s="51"/>
      <c r="Q1" s="51"/>
      <c r="R1" s="53"/>
      <c r="S1" s="53"/>
      <c r="T1" s="53"/>
      <c r="U1" s="53"/>
      <c r="V1" s="53"/>
      <c r="W1" s="53"/>
      <c r="X1" s="58" t="s">
        <v>299</v>
      </c>
    </row>
    <row r="2" spans="1:25" s="2" customFormat="1" ht="22.5" customHeight="1">
      <c r="A2" s="124" t="s">
        <v>302</v>
      </c>
      <c r="B2" s="124"/>
      <c r="C2" s="124"/>
      <c r="D2" s="124"/>
      <c r="E2" s="124"/>
      <c r="F2" s="124"/>
      <c r="G2" s="124"/>
      <c r="H2" s="124"/>
      <c r="I2" s="124"/>
      <c r="J2" s="124"/>
      <c r="K2" s="124"/>
      <c r="L2" s="124"/>
      <c r="M2" s="124"/>
      <c r="N2" s="124"/>
      <c r="O2" s="124"/>
      <c r="P2" s="124"/>
      <c r="Q2" s="124"/>
      <c r="R2" s="124"/>
      <c r="S2" s="124"/>
      <c r="T2" s="124"/>
      <c r="U2" s="124"/>
      <c r="V2" s="124"/>
      <c r="W2" s="124"/>
      <c r="X2" s="124"/>
    </row>
    <row r="3" spans="1:25" ht="15" customHeight="1" thickBot="1">
      <c r="A3" s="39"/>
      <c r="B3" s="39"/>
      <c r="C3" s="71"/>
      <c r="D3" s="41"/>
      <c r="E3" s="41"/>
      <c r="F3" s="41"/>
      <c r="G3" s="39"/>
      <c r="H3" s="39"/>
      <c r="I3" s="39"/>
      <c r="J3" s="39"/>
      <c r="K3" s="39"/>
      <c r="L3" s="39"/>
      <c r="M3" s="39"/>
      <c r="N3" s="39"/>
      <c r="O3" s="39"/>
      <c r="P3" s="39"/>
      <c r="Q3" s="39"/>
      <c r="R3" s="39"/>
      <c r="S3" s="39"/>
      <c r="T3" s="39"/>
      <c r="U3" s="39"/>
      <c r="V3" s="39"/>
      <c r="W3" s="39"/>
      <c r="X3" s="39"/>
    </row>
    <row r="4" spans="1:25" s="6" customFormat="1" ht="27" customHeight="1" thickBot="1">
      <c r="A4" s="5" t="s">
        <v>0</v>
      </c>
      <c r="B4" s="54" t="s">
        <v>1</v>
      </c>
      <c r="C4" s="93">
        <f>COUNTA(B8:B27)</f>
        <v>0</v>
      </c>
      <c r="D4" s="47" t="s">
        <v>300</v>
      </c>
      <c r="E4" s="47"/>
      <c r="F4" s="47"/>
      <c r="G4" s="47"/>
      <c r="H4" s="47"/>
      <c r="I4" s="47"/>
      <c r="J4" s="47"/>
      <c r="K4" s="47"/>
      <c r="L4" s="47"/>
      <c r="M4" s="47"/>
      <c r="N4" s="47"/>
      <c r="O4" s="47"/>
      <c r="P4" s="48"/>
      <c r="Q4" s="49"/>
      <c r="S4" s="141" t="s">
        <v>301</v>
      </c>
      <c r="T4" s="141"/>
      <c r="U4" s="141"/>
      <c r="V4" s="141"/>
      <c r="W4" s="141"/>
      <c r="X4" s="36"/>
    </row>
    <row r="5" spans="1:25" ht="15" customHeight="1" thickBot="1">
      <c r="A5" s="39"/>
      <c r="B5" s="39"/>
      <c r="C5" s="71"/>
      <c r="D5" s="46"/>
      <c r="E5" s="46"/>
      <c r="F5" s="46"/>
      <c r="G5" s="39"/>
      <c r="H5" s="39"/>
      <c r="I5" s="39"/>
      <c r="J5" s="39"/>
      <c r="K5" s="39"/>
      <c r="L5" s="39"/>
      <c r="M5" s="39"/>
      <c r="N5" s="39"/>
      <c r="O5" s="39"/>
      <c r="P5" s="46"/>
      <c r="Q5" s="46"/>
      <c r="R5" s="46"/>
      <c r="S5" s="46"/>
      <c r="T5" s="46"/>
      <c r="U5" s="46"/>
      <c r="V5" s="46"/>
      <c r="W5" s="46"/>
      <c r="X5" s="39"/>
    </row>
    <row r="6" spans="1:25" s="7" customFormat="1" ht="22.5" customHeight="1">
      <c r="A6" s="125" t="s">
        <v>2</v>
      </c>
      <c r="B6" s="119" t="s">
        <v>3</v>
      </c>
      <c r="C6" s="127" t="s">
        <v>4</v>
      </c>
      <c r="D6" s="122" t="s">
        <v>5</v>
      </c>
      <c r="E6" s="123"/>
      <c r="F6" s="129"/>
      <c r="G6" s="121" t="s">
        <v>6</v>
      </c>
      <c r="H6" s="134" t="s">
        <v>7</v>
      </c>
      <c r="I6" s="135"/>
      <c r="J6" s="136"/>
      <c r="K6" s="122" t="s">
        <v>287</v>
      </c>
      <c r="L6" s="123"/>
      <c r="M6" s="123"/>
      <c r="N6" s="123"/>
      <c r="O6" s="119" t="s">
        <v>8</v>
      </c>
      <c r="P6" s="119" t="s">
        <v>9</v>
      </c>
      <c r="Q6" s="121" t="s">
        <v>10</v>
      </c>
      <c r="R6" s="119" t="s">
        <v>11</v>
      </c>
      <c r="S6" s="137" t="s">
        <v>309</v>
      </c>
      <c r="T6" s="139" t="s">
        <v>310</v>
      </c>
      <c r="U6" s="139" t="s">
        <v>311</v>
      </c>
      <c r="V6" s="139" t="s">
        <v>312</v>
      </c>
      <c r="W6" s="142" t="s">
        <v>316</v>
      </c>
      <c r="X6" s="130" t="s">
        <v>12</v>
      </c>
    </row>
    <row r="7" spans="1:25" s="7" customFormat="1" ht="22.5" customHeight="1">
      <c r="A7" s="126"/>
      <c r="B7" s="120"/>
      <c r="C7" s="128"/>
      <c r="D7" s="59" t="s">
        <v>284</v>
      </c>
      <c r="E7" s="60" t="s">
        <v>285</v>
      </c>
      <c r="F7" s="61" t="s">
        <v>286</v>
      </c>
      <c r="G7" s="120"/>
      <c r="H7" s="132" t="s">
        <v>13</v>
      </c>
      <c r="I7" s="133"/>
      <c r="J7" s="55" t="s">
        <v>14</v>
      </c>
      <c r="K7" s="59" t="s">
        <v>281</v>
      </c>
      <c r="L7" s="60" t="s">
        <v>282</v>
      </c>
      <c r="M7" s="60" t="s">
        <v>283</v>
      </c>
      <c r="N7" s="68" t="s">
        <v>288</v>
      </c>
      <c r="O7" s="120"/>
      <c r="P7" s="120"/>
      <c r="Q7" s="120"/>
      <c r="R7" s="120"/>
      <c r="S7" s="138"/>
      <c r="T7" s="140"/>
      <c r="U7" s="140"/>
      <c r="V7" s="140"/>
      <c r="W7" s="143"/>
      <c r="X7" s="131"/>
      <c r="Y7" s="6"/>
    </row>
    <row r="8" spans="1:25" ht="21" customHeight="1">
      <c r="A8" s="8">
        <v>1</v>
      </c>
      <c r="B8" s="43"/>
      <c r="C8" s="92" t="str">
        <f>IF(ISBLANK(D8),"",COUNTA(D8:F8))</f>
        <v/>
      </c>
      <c r="D8" s="62"/>
      <c r="E8" s="63"/>
      <c r="F8" s="64"/>
      <c r="G8" s="44"/>
      <c r="H8" s="108"/>
      <c r="I8" s="107" t="str">
        <f>IFERROR(VLOOKUP(H8,'分野（様式反映用）'!$A$3:$B$11,2,FALSE),"")</f>
        <v/>
      </c>
      <c r="J8" s="111"/>
      <c r="K8" s="74"/>
      <c r="L8" s="75"/>
      <c r="M8" s="75"/>
      <c r="N8" s="90">
        <f t="shared" ref="N8:N27" si="0">SUM(K8+L8+M8)</f>
        <v>0</v>
      </c>
      <c r="O8" s="78"/>
      <c r="P8" s="78"/>
      <c r="Q8" s="78"/>
      <c r="R8" s="88">
        <f t="shared" ref="R8:R27" si="1">SUM(O8:Q8)</f>
        <v>0</v>
      </c>
      <c r="S8" s="99"/>
      <c r="T8" s="100"/>
      <c r="U8" s="100"/>
      <c r="V8" s="100"/>
      <c r="W8" s="101"/>
      <c r="X8" s="45"/>
    </row>
    <row r="9" spans="1:25" ht="21" customHeight="1">
      <c r="A9" s="8">
        <v>2</v>
      </c>
      <c r="B9" s="43"/>
      <c r="C9" s="92" t="str">
        <f t="shared" ref="C9:C27" si="2">IF(ISBLANK(D9),"",COUNTA(D9:F9))</f>
        <v/>
      </c>
      <c r="D9" s="62"/>
      <c r="E9" s="63"/>
      <c r="F9" s="64"/>
      <c r="G9" s="44"/>
      <c r="H9" s="109"/>
      <c r="I9" s="107" t="str">
        <f>IFERROR(VLOOKUP(H9,'分野（様式反映用）'!$A$3:$B$11,2,FALSE),"")</f>
        <v/>
      </c>
      <c r="J9" s="111"/>
      <c r="K9" s="74"/>
      <c r="L9" s="75"/>
      <c r="M9" s="75"/>
      <c r="N9" s="90">
        <f t="shared" si="0"/>
        <v>0</v>
      </c>
      <c r="O9" s="78"/>
      <c r="P9" s="78"/>
      <c r="Q9" s="78"/>
      <c r="R9" s="88">
        <f t="shared" si="1"/>
        <v>0</v>
      </c>
      <c r="S9" s="99"/>
      <c r="T9" s="100"/>
      <c r="U9" s="100"/>
      <c r="V9" s="100"/>
      <c r="W9" s="101"/>
      <c r="X9" s="45"/>
    </row>
    <row r="10" spans="1:25" ht="21" customHeight="1">
      <c r="A10" s="8">
        <v>3</v>
      </c>
      <c r="B10" s="43"/>
      <c r="C10" s="92" t="str">
        <f t="shared" si="2"/>
        <v/>
      </c>
      <c r="D10" s="62"/>
      <c r="E10" s="63"/>
      <c r="F10" s="64"/>
      <c r="G10" s="44"/>
      <c r="H10" s="109"/>
      <c r="I10" s="107" t="str">
        <f>IFERROR(VLOOKUP(H10,'分野（様式反映用）'!$A$3:$B$11,2,FALSE),"")</f>
        <v/>
      </c>
      <c r="J10" s="111"/>
      <c r="K10" s="74"/>
      <c r="L10" s="75"/>
      <c r="M10" s="75"/>
      <c r="N10" s="90">
        <f t="shared" si="0"/>
        <v>0</v>
      </c>
      <c r="O10" s="78"/>
      <c r="P10" s="78"/>
      <c r="Q10" s="78"/>
      <c r="R10" s="88">
        <f t="shared" si="1"/>
        <v>0</v>
      </c>
      <c r="S10" s="99"/>
      <c r="T10" s="100"/>
      <c r="U10" s="100"/>
      <c r="V10" s="100"/>
      <c r="W10" s="101"/>
      <c r="X10" s="45"/>
    </row>
    <row r="11" spans="1:25" ht="21" customHeight="1">
      <c r="A11" s="8">
        <v>4</v>
      </c>
      <c r="B11" s="43"/>
      <c r="C11" s="92" t="str">
        <f t="shared" si="2"/>
        <v/>
      </c>
      <c r="D11" s="62"/>
      <c r="E11" s="63"/>
      <c r="F11" s="64"/>
      <c r="G11" s="44"/>
      <c r="H11" s="109"/>
      <c r="I11" s="107" t="str">
        <f>IFERROR(VLOOKUP(H11,'分野（様式反映用）'!$A$3:$B$11,2,FALSE),"")</f>
        <v/>
      </c>
      <c r="J11" s="111"/>
      <c r="K11" s="74"/>
      <c r="L11" s="75"/>
      <c r="M11" s="75"/>
      <c r="N11" s="90">
        <f t="shared" si="0"/>
        <v>0</v>
      </c>
      <c r="O11" s="78"/>
      <c r="P11" s="78"/>
      <c r="Q11" s="78"/>
      <c r="R11" s="88">
        <f t="shared" si="1"/>
        <v>0</v>
      </c>
      <c r="S11" s="99"/>
      <c r="T11" s="100"/>
      <c r="U11" s="100"/>
      <c r="V11" s="100"/>
      <c r="W11" s="101"/>
      <c r="X11" s="45"/>
    </row>
    <row r="12" spans="1:25" ht="21" customHeight="1">
      <c r="A12" s="8">
        <v>5</v>
      </c>
      <c r="B12" s="43"/>
      <c r="C12" s="92" t="str">
        <f t="shared" si="2"/>
        <v/>
      </c>
      <c r="D12" s="62"/>
      <c r="E12" s="63"/>
      <c r="F12" s="64"/>
      <c r="G12" s="44"/>
      <c r="H12" s="109"/>
      <c r="I12" s="107" t="str">
        <f>IFERROR(VLOOKUP(H12,'分野（様式反映用）'!$A$3:$B$11,2,FALSE),"")</f>
        <v/>
      </c>
      <c r="J12" s="111"/>
      <c r="K12" s="74"/>
      <c r="L12" s="75"/>
      <c r="M12" s="75"/>
      <c r="N12" s="90">
        <f t="shared" si="0"/>
        <v>0</v>
      </c>
      <c r="O12" s="78"/>
      <c r="P12" s="78"/>
      <c r="Q12" s="78"/>
      <c r="R12" s="88">
        <f t="shared" si="1"/>
        <v>0</v>
      </c>
      <c r="S12" s="99"/>
      <c r="T12" s="100"/>
      <c r="U12" s="100"/>
      <c r="V12" s="100"/>
      <c r="W12" s="101"/>
      <c r="X12" s="45"/>
    </row>
    <row r="13" spans="1:25" ht="21" customHeight="1">
      <c r="A13" s="8">
        <v>6</v>
      </c>
      <c r="B13" s="43"/>
      <c r="C13" s="92" t="str">
        <f t="shared" si="2"/>
        <v/>
      </c>
      <c r="D13" s="62"/>
      <c r="E13" s="63"/>
      <c r="F13" s="64"/>
      <c r="G13" s="44"/>
      <c r="H13" s="109"/>
      <c r="I13" s="107" t="str">
        <f>IFERROR(VLOOKUP(H13,'分野（様式反映用）'!$A$3:$B$11,2,FALSE),"")</f>
        <v/>
      </c>
      <c r="J13" s="111"/>
      <c r="K13" s="74"/>
      <c r="L13" s="75"/>
      <c r="M13" s="75"/>
      <c r="N13" s="90">
        <f t="shared" si="0"/>
        <v>0</v>
      </c>
      <c r="O13" s="78"/>
      <c r="P13" s="78"/>
      <c r="Q13" s="78"/>
      <c r="R13" s="88">
        <f t="shared" si="1"/>
        <v>0</v>
      </c>
      <c r="S13" s="99"/>
      <c r="T13" s="100"/>
      <c r="U13" s="100"/>
      <c r="V13" s="100"/>
      <c r="W13" s="101"/>
      <c r="X13" s="45"/>
    </row>
    <row r="14" spans="1:25" ht="21" customHeight="1">
      <c r="A14" s="8">
        <v>7</v>
      </c>
      <c r="B14" s="43"/>
      <c r="C14" s="92" t="str">
        <f t="shared" si="2"/>
        <v/>
      </c>
      <c r="D14" s="62"/>
      <c r="E14" s="63"/>
      <c r="F14" s="64"/>
      <c r="G14" s="44"/>
      <c r="H14" s="109"/>
      <c r="I14" s="107" t="str">
        <f>IFERROR(VLOOKUP(H14,'分野（様式反映用）'!$A$3:$B$11,2,FALSE),"")</f>
        <v/>
      </c>
      <c r="J14" s="111"/>
      <c r="K14" s="74"/>
      <c r="L14" s="75"/>
      <c r="M14" s="75"/>
      <c r="N14" s="90">
        <f t="shared" si="0"/>
        <v>0</v>
      </c>
      <c r="O14" s="78"/>
      <c r="P14" s="78"/>
      <c r="Q14" s="78"/>
      <c r="R14" s="88">
        <f t="shared" si="1"/>
        <v>0</v>
      </c>
      <c r="S14" s="99"/>
      <c r="T14" s="100"/>
      <c r="U14" s="100"/>
      <c r="V14" s="100"/>
      <c r="W14" s="101"/>
      <c r="X14" s="45"/>
    </row>
    <row r="15" spans="1:25" ht="21" customHeight="1">
      <c r="A15" s="8">
        <v>8</v>
      </c>
      <c r="B15" s="43"/>
      <c r="C15" s="92" t="str">
        <f t="shared" si="2"/>
        <v/>
      </c>
      <c r="D15" s="62"/>
      <c r="E15" s="63"/>
      <c r="F15" s="64"/>
      <c r="G15" s="44"/>
      <c r="H15" s="109"/>
      <c r="I15" s="107" t="str">
        <f>IFERROR(VLOOKUP(H15,'分野（様式反映用）'!$A$3:$B$11,2,FALSE),"")</f>
        <v/>
      </c>
      <c r="J15" s="111"/>
      <c r="K15" s="74"/>
      <c r="L15" s="75"/>
      <c r="M15" s="75"/>
      <c r="N15" s="90">
        <f t="shared" si="0"/>
        <v>0</v>
      </c>
      <c r="O15" s="78"/>
      <c r="P15" s="78"/>
      <c r="Q15" s="78"/>
      <c r="R15" s="88">
        <f t="shared" si="1"/>
        <v>0</v>
      </c>
      <c r="S15" s="99"/>
      <c r="T15" s="100"/>
      <c r="U15" s="100"/>
      <c r="V15" s="100"/>
      <c r="W15" s="101"/>
      <c r="X15" s="45"/>
    </row>
    <row r="16" spans="1:25" ht="21" customHeight="1">
      <c r="A16" s="8">
        <v>9</v>
      </c>
      <c r="B16" s="43"/>
      <c r="C16" s="92" t="str">
        <f t="shared" si="2"/>
        <v/>
      </c>
      <c r="D16" s="62"/>
      <c r="E16" s="63"/>
      <c r="F16" s="64"/>
      <c r="G16" s="44"/>
      <c r="H16" s="109"/>
      <c r="I16" s="107" t="str">
        <f>IFERROR(VLOOKUP(H16,'分野（様式反映用）'!$A$3:$B$11,2,FALSE),"")</f>
        <v/>
      </c>
      <c r="J16" s="111"/>
      <c r="K16" s="74"/>
      <c r="L16" s="75"/>
      <c r="M16" s="75"/>
      <c r="N16" s="90">
        <f t="shared" si="0"/>
        <v>0</v>
      </c>
      <c r="O16" s="78"/>
      <c r="P16" s="78"/>
      <c r="Q16" s="78"/>
      <c r="R16" s="88">
        <f t="shared" si="1"/>
        <v>0</v>
      </c>
      <c r="S16" s="99"/>
      <c r="T16" s="100"/>
      <c r="U16" s="100"/>
      <c r="V16" s="100"/>
      <c r="W16" s="101"/>
      <c r="X16" s="45"/>
    </row>
    <row r="17" spans="1:24" ht="21" customHeight="1">
      <c r="A17" s="8">
        <v>10</v>
      </c>
      <c r="B17" s="43"/>
      <c r="C17" s="92" t="str">
        <f t="shared" si="2"/>
        <v/>
      </c>
      <c r="D17" s="62"/>
      <c r="E17" s="63"/>
      <c r="F17" s="64"/>
      <c r="G17" s="44"/>
      <c r="H17" s="109"/>
      <c r="I17" s="107" t="str">
        <f>IFERROR(VLOOKUP(H17,'分野（様式反映用）'!$A$3:$B$11,2,FALSE),"")</f>
        <v/>
      </c>
      <c r="J17" s="111"/>
      <c r="K17" s="74"/>
      <c r="L17" s="75"/>
      <c r="M17" s="75"/>
      <c r="N17" s="90">
        <f t="shared" si="0"/>
        <v>0</v>
      </c>
      <c r="O17" s="78"/>
      <c r="P17" s="78"/>
      <c r="Q17" s="78"/>
      <c r="R17" s="88">
        <f t="shared" si="1"/>
        <v>0</v>
      </c>
      <c r="S17" s="99"/>
      <c r="T17" s="100"/>
      <c r="U17" s="100"/>
      <c r="V17" s="100"/>
      <c r="W17" s="101"/>
      <c r="X17" s="45"/>
    </row>
    <row r="18" spans="1:24" ht="21" customHeight="1">
      <c r="A18" s="8">
        <v>11</v>
      </c>
      <c r="B18" s="43"/>
      <c r="C18" s="92" t="str">
        <f t="shared" si="2"/>
        <v/>
      </c>
      <c r="D18" s="62"/>
      <c r="E18" s="63"/>
      <c r="F18" s="64"/>
      <c r="G18" s="44"/>
      <c r="H18" s="109"/>
      <c r="I18" s="107" t="str">
        <f>IFERROR(VLOOKUP(H18,'分野（様式反映用）'!$A$3:$B$11,2,FALSE),"")</f>
        <v/>
      </c>
      <c r="J18" s="111"/>
      <c r="K18" s="74"/>
      <c r="L18" s="75"/>
      <c r="M18" s="75"/>
      <c r="N18" s="90">
        <f t="shared" si="0"/>
        <v>0</v>
      </c>
      <c r="O18" s="78"/>
      <c r="P18" s="78"/>
      <c r="Q18" s="78"/>
      <c r="R18" s="88">
        <f t="shared" si="1"/>
        <v>0</v>
      </c>
      <c r="S18" s="99"/>
      <c r="T18" s="100"/>
      <c r="U18" s="100"/>
      <c r="V18" s="100"/>
      <c r="W18" s="101"/>
      <c r="X18" s="45"/>
    </row>
    <row r="19" spans="1:24" ht="21" customHeight="1">
      <c r="A19" s="8">
        <v>12</v>
      </c>
      <c r="B19" s="43"/>
      <c r="C19" s="92" t="str">
        <f t="shared" si="2"/>
        <v/>
      </c>
      <c r="D19" s="62"/>
      <c r="E19" s="63"/>
      <c r="F19" s="64"/>
      <c r="G19" s="44"/>
      <c r="H19" s="109"/>
      <c r="I19" s="107" t="str">
        <f>IFERROR(VLOOKUP(H19,'分野（様式反映用）'!$A$3:$B$11,2,FALSE),"")</f>
        <v/>
      </c>
      <c r="J19" s="111"/>
      <c r="K19" s="74"/>
      <c r="L19" s="75"/>
      <c r="M19" s="75"/>
      <c r="N19" s="90">
        <f t="shared" si="0"/>
        <v>0</v>
      </c>
      <c r="O19" s="78"/>
      <c r="P19" s="78"/>
      <c r="Q19" s="78"/>
      <c r="R19" s="88">
        <f t="shared" si="1"/>
        <v>0</v>
      </c>
      <c r="S19" s="99"/>
      <c r="T19" s="100"/>
      <c r="U19" s="100"/>
      <c r="V19" s="100"/>
      <c r="W19" s="101"/>
      <c r="X19" s="45"/>
    </row>
    <row r="20" spans="1:24" ht="21" customHeight="1">
      <c r="A20" s="8">
        <v>13</v>
      </c>
      <c r="B20" s="43"/>
      <c r="C20" s="92" t="str">
        <f t="shared" si="2"/>
        <v/>
      </c>
      <c r="D20" s="62"/>
      <c r="E20" s="63"/>
      <c r="F20" s="64"/>
      <c r="G20" s="44"/>
      <c r="H20" s="109"/>
      <c r="I20" s="107" t="str">
        <f>IFERROR(VLOOKUP(H20,'分野（様式反映用）'!$A$3:$B$11,2,FALSE),"")</f>
        <v/>
      </c>
      <c r="J20" s="111"/>
      <c r="K20" s="74"/>
      <c r="L20" s="75"/>
      <c r="M20" s="75"/>
      <c r="N20" s="90">
        <f t="shared" si="0"/>
        <v>0</v>
      </c>
      <c r="O20" s="78"/>
      <c r="P20" s="78"/>
      <c r="Q20" s="78"/>
      <c r="R20" s="88">
        <f t="shared" si="1"/>
        <v>0</v>
      </c>
      <c r="S20" s="99"/>
      <c r="T20" s="100"/>
      <c r="U20" s="100"/>
      <c r="V20" s="100"/>
      <c r="W20" s="101"/>
      <c r="X20" s="45"/>
    </row>
    <row r="21" spans="1:24" ht="21" customHeight="1">
      <c r="A21" s="8">
        <v>14</v>
      </c>
      <c r="B21" s="43"/>
      <c r="C21" s="92" t="str">
        <f t="shared" si="2"/>
        <v/>
      </c>
      <c r="D21" s="62"/>
      <c r="E21" s="63"/>
      <c r="F21" s="64"/>
      <c r="G21" s="44"/>
      <c r="H21" s="109"/>
      <c r="I21" s="107" t="str">
        <f>IFERROR(VLOOKUP(H21,'分野（様式反映用）'!$A$3:$B$11,2,FALSE),"")</f>
        <v/>
      </c>
      <c r="J21" s="111"/>
      <c r="K21" s="74"/>
      <c r="L21" s="75"/>
      <c r="M21" s="75"/>
      <c r="N21" s="90">
        <f t="shared" si="0"/>
        <v>0</v>
      </c>
      <c r="O21" s="78"/>
      <c r="P21" s="78"/>
      <c r="Q21" s="78"/>
      <c r="R21" s="88">
        <f t="shared" si="1"/>
        <v>0</v>
      </c>
      <c r="S21" s="99"/>
      <c r="T21" s="100"/>
      <c r="U21" s="100"/>
      <c r="V21" s="100"/>
      <c r="W21" s="101"/>
      <c r="X21" s="45"/>
    </row>
    <row r="22" spans="1:24" ht="21" customHeight="1">
      <c r="A22" s="8">
        <v>15</v>
      </c>
      <c r="B22" s="43"/>
      <c r="C22" s="92" t="str">
        <f t="shared" si="2"/>
        <v/>
      </c>
      <c r="D22" s="62"/>
      <c r="E22" s="63"/>
      <c r="F22" s="64"/>
      <c r="G22" s="44"/>
      <c r="H22" s="109"/>
      <c r="I22" s="107" t="str">
        <f>IFERROR(VLOOKUP(H22,'分野（様式反映用）'!$A$3:$B$11,2,FALSE),"")</f>
        <v/>
      </c>
      <c r="J22" s="111"/>
      <c r="K22" s="74"/>
      <c r="L22" s="75"/>
      <c r="M22" s="75"/>
      <c r="N22" s="90">
        <f t="shared" si="0"/>
        <v>0</v>
      </c>
      <c r="O22" s="78"/>
      <c r="P22" s="78"/>
      <c r="Q22" s="78"/>
      <c r="R22" s="88">
        <f t="shared" si="1"/>
        <v>0</v>
      </c>
      <c r="S22" s="99"/>
      <c r="T22" s="100"/>
      <c r="U22" s="100"/>
      <c r="V22" s="100"/>
      <c r="W22" s="101"/>
      <c r="X22" s="45"/>
    </row>
    <row r="23" spans="1:24" ht="21" customHeight="1">
      <c r="A23" s="8">
        <v>16</v>
      </c>
      <c r="B23" s="43"/>
      <c r="C23" s="92" t="str">
        <f t="shared" si="2"/>
        <v/>
      </c>
      <c r="D23" s="62"/>
      <c r="E23" s="63"/>
      <c r="F23" s="64"/>
      <c r="G23" s="44"/>
      <c r="H23" s="109"/>
      <c r="I23" s="107" t="str">
        <f>IFERROR(VLOOKUP(H23,'分野（様式反映用）'!$A$3:$B$11,2,FALSE),"")</f>
        <v/>
      </c>
      <c r="J23" s="111"/>
      <c r="K23" s="74"/>
      <c r="L23" s="75"/>
      <c r="M23" s="75"/>
      <c r="N23" s="90">
        <f t="shared" si="0"/>
        <v>0</v>
      </c>
      <c r="O23" s="78"/>
      <c r="P23" s="78"/>
      <c r="Q23" s="78"/>
      <c r="R23" s="88">
        <f t="shared" si="1"/>
        <v>0</v>
      </c>
      <c r="S23" s="99"/>
      <c r="T23" s="100"/>
      <c r="U23" s="100"/>
      <c r="V23" s="100"/>
      <c r="W23" s="101"/>
      <c r="X23" s="45"/>
    </row>
    <row r="24" spans="1:24" ht="21" customHeight="1">
      <c r="A24" s="8">
        <v>17</v>
      </c>
      <c r="B24" s="43"/>
      <c r="C24" s="92" t="str">
        <f t="shared" si="2"/>
        <v/>
      </c>
      <c r="D24" s="62"/>
      <c r="E24" s="63"/>
      <c r="F24" s="64"/>
      <c r="G24" s="44"/>
      <c r="H24" s="109"/>
      <c r="I24" s="107" t="str">
        <f>IFERROR(VLOOKUP(H24,'分野（様式反映用）'!$A$3:$B$11,2,FALSE),"")</f>
        <v/>
      </c>
      <c r="J24" s="111"/>
      <c r="K24" s="74"/>
      <c r="L24" s="75"/>
      <c r="M24" s="75"/>
      <c r="N24" s="90">
        <f t="shared" si="0"/>
        <v>0</v>
      </c>
      <c r="O24" s="78"/>
      <c r="P24" s="78"/>
      <c r="Q24" s="78"/>
      <c r="R24" s="88">
        <f t="shared" si="1"/>
        <v>0</v>
      </c>
      <c r="S24" s="99"/>
      <c r="T24" s="100"/>
      <c r="U24" s="100"/>
      <c r="V24" s="100"/>
      <c r="W24" s="101"/>
      <c r="X24" s="45"/>
    </row>
    <row r="25" spans="1:24" ht="21" customHeight="1">
      <c r="A25" s="8">
        <v>18</v>
      </c>
      <c r="B25" s="43"/>
      <c r="C25" s="92" t="str">
        <f t="shared" si="2"/>
        <v/>
      </c>
      <c r="D25" s="62"/>
      <c r="E25" s="63"/>
      <c r="F25" s="64"/>
      <c r="G25" s="44"/>
      <c r="H25" s="109"/>
      <c r="I25" s="107" t="str">
        <f>IFERROR(VLOOKUP(H25,'分野（様式反映用）'!$A$3:$B$11,2,FALSE),"")</f>
        <v/>
      </c>
      <c r="J25" s="111"/>
      <c r="K25" s="74"/>
      <c r="L25" s="75"/>
      <c r="M25" s="75"/>
      <c r="N25" s="90">
        <f t="shared" si="0"/>
        <v>0</v>
      </c>
      <c r="O25" s="78"/>
      <c r="P25" s="78"/>
      <c r="Q25" s="78"/>
      <c r="R25" s="88">
        <f t="shared" si="1"/>
        <v>0</v>
      </c>
      <c r="S25" s="99"/>
      <c r="T25" s="100"/>
      <c r="U25" s="100"/>
      <c r="V25" s="100"/>
      <c r="W25" s="101"/>
      <c r="X25" s="45"/>
    </row>
    <row r="26" spans="1:24" ht="21" customHeight="1">
      <c r="A26" s="8">
        <v>19</v>
      </c>
      <c r="B26" s="43"/>
      <c r="C26" s="92" t="str">
        <f t="shared" si="2"/>
        <v/>
      </c>
      <c r="D26" s="62"/>
      <c r="E26" s="63"/>
      <c r="F26" s="64"/>
      <c r="G26" s="44"/>
      <c r="H26" s="109"/>
      <c r="I26" s="107" t="str">
        <f>IFERROR(VLOOKUP(H26,'分野（様式反映用）'!$A$3:$B$11,2,FALSE),"")</f>
        <v/>
      </c>
      <c r="J26" s="111"/>
      <c r="K26" s="74"/>
      <c r="L26" s="75"/>
      <c r="M26" s="75"/>
      <c r="N26" s="90">
        <f t="shared" si="0"/>
        <v>0</v>
      </c>
      <c r="O26" s="78"/>
      <c r="P26" s="78"/>
      <c r="Q26" s="78"/>
      <c r="R26" s="88">
        <f t="shared" si="1"/>
        <v>0</v>
      </c>
      <c r="S26" s="99"/>
      <c r="T26" s="100"/>
      <c r="U26" s="100"/>
      <c r="V26" s="100"/>
      <c r="W26" s="101"/>
      <c r="X26" s="45"/>
    </row>
    <row r="27" spans="1:24" ht="21" customHeight="1" thickBot="1">
      <c r="A27" s="8">
        <v>20</v>
      </c>
      <c r="B27" s="43"/>
      <c r="C27" s="92" t="str">
        <f t="shared" si="2"/>
        <v/>
      </c>
      <c r="D27" s="65"/>
      <c r="E27" s="66"/>
      <c r="F27" s="67"/>
      <c r="G27" s="44"/>
      <c r="H27" s="110"/>
      <c r="I27" s="107" t="str">
        <f>IFERROR(VLOOKUP(H27,'分野（様式反映用）'!$A$3:$B$11,2,FALSE),"")</f>
        <v/>
      </c>
      <c r="J27" s="111"/>
      <c r="K27" s="76"/>
      <c r="L27" s="77"/>
      <c r="M27" s="77"/>
      <c r="N27" s="91">
        <f t="shared" si="0"/>
        <v>0</v>
      </c>
      <c r="O27" s="78"/>
      <c r="P27" s="78"/>
      <c r="Q27" s="78"/>
      <c r="R27" s="88">
        <f t="shared" si="1"/>
        <v>0</v>
      </c>
      <c r="S27" s="102"/>
      <c r="T27" s="103"/>
      <c r="U27" s="103"/>
      <c r="V27" s="103"/>
      <c r="W27" s="104"/>
      <c r="X27" s="45"/>
    </row>
    <row r="28" spans="1:24" ht="30" customHeight="1" thickTop="1" thickBot="1">
      <c r="A28" s="116" t="s">
        <v>18</v>
      </c>
      <c r="B28" s="117"/>
      <c r="C28" s="117"/>
      <c r="D28" s="117"/>
      <c r="E28" s="117"/>
      <c r="F28" s="117"/>
      <c r="G28" s="117"/>
      <c r="H28" s="117"/>
      <c r="I28" s="117"/>
      <c r="J28" s="117"/>
      <c r="K28" s="117"/>
      <c r="L28" s="117"/>
      <c r="M28" s="117"/>
      <c r="N28" s="117"/>
      <c r="O28" s="89">
        <f>SUM(O8:O27)</f>
        <v>0</v>
      </c>
      <c r="P28" s="89">
        <f>SUM(P8:P27)</f>
        <v>0</v>
      </c>
      <c r="Q28" s="89">
        <f>SUM(Q8:Q27)</f>
        <v>0</v>
      </c>
      <c r="R28" s="89">
        <f>SUM(R8:R27)</f>
        <v>0</v>
      </c>
      <c r="S28" s="144"/>
      <c r="T28" s="145"/>
      <c r="U28" s="145"/>
      <c r="V28" s="145"/>
      <c r="W28" s="145"/>
      <c r="X28" s="146"/>
    </row>
    <row r="29" spans="1:24" s="9" customFormat="1" ht="19.5" customHeight="1">
      <c r="A29" s="40" t="s">
        <v>308</v>
      </c>
      <c r="B29" s="38"/>
      <c r="C29" s="72"/>
      <c r="D29" s="38"/>
      <c r="E29" s="38"/>
      <c r="F29" s="38"/>
      <c r="G29" s="38"/>
      <c r="H29" s="38"/>
      <c r="I29" s="38"/>
      <c r="J29" s="38"/>
      <c r="K29" s="38"/>
      <c r="L29" s="38"/>
      <c r="M29" s="38"/>
      <c r="N29" s="41"/>
      <c r="O29" s="37"/>
      <c r="P29" s="37"/>
      <c r="Q29" s="37"/>
      <c r="R29" s="37"/>
      <c r="S29" s="37"/>
      <c r="T29" s="37"/>
      <c r="U29" s="37"/>
      <c r="V29" s="37"/>
      <c r="W29" s="37"/>
      <c r="X29" s="39"/>
    </row>
    <row r="30" spans="1:24" ht="19.5" customHeight="1">
      <c r="A30" s="40" t="s">
        <v>19</v>
      </c>
      <c r="B30" s="39"/>
      <c r="C30" s="71"/>
      <c r="D30" s="39"/>
      <c r="E30" s="39"/>
      <c r="F30" s="39"/>
      <c r="G30" s="39"/>
      <c r="H30" s="39"/>
      <c r="I30" s="39"/>
      <c r="J30" s="39"/>
      <c r="K30" s="39"/>
      <c r="L30" s="39"/>
      <c r="M30" s="39"/>
      <c r="N30" s="39"/>
      <c r="O30" s="39"/>
      <c r="P30" s="39"/>
      <c r="Q30" s="39"/>
      <c r="R30" s="37"/>
      <c r="S30" s="37"/>
      <c r="T30" s="37"/>
      <c r="U30" s="37"/>
      <c r="V30" s="37"/>
      <c r="W30" s="37"/>
      <c r="X30" s="39"/>
    </row>
    <row r="31" spans="1:24" ht="19.5" customHeight="1">
      <c r="A31" s="40" t="s">
        <v>289</v>
      </c>
      <c r="B31" s="39"/>
      <c r="C31" s="71"/>
      <c r="D31" s="39"/>
      <c r="E31" s="39"/>
      <c r="F31" s="39"/>
      <c r="G31" s="39"/>
      <c r="H31" s="39"/>
      <c r="I31" s="39"/>
      <c r="J31" s="39"/>
      <c r="K31" s="39"/>
      <c r="L31" s="39"/>
      <c r="M31" s="39"/>
      <c r="N31" s="39"/>
      <c r="O31" s="39"/>
      <c r="P31" s="39"/>
      <c r="Q31" s="39"/>
      <c r="R31" s="57" t="s">
        <v>20</v>
      </c>
      <c r="S31" s="118"/>
      <c r="T31" s="118"/>
      <c r="U31" s="118"/>
      <c r="V31" s="118"/>
      <c r="W31" s="118"/>
      <c r="X31" s="118"/>
    </row>
    <row r="32" spans="1:24" ht="19.5" customHeight="1">
      <c r="A32" s="40" t="s">
        <v>314</v>
      </c>
      <c r="B32" s="39"/>
      <c r="C32" s="71"/>
      <c r="D32" s="39"/>
      <c r="E32" s="39"/>
      <c r="F32" s="39"/>
      <c r="G32" s="39"/>
      <c r="H32" s="39"/>
      <c r="I32" s="39"/>
      <c r="J32" s="39"/>
      <c r="K32" s="39"/>
      <c r="L32" s="39"/>
      <c r="M32" s="39"/>
      <c r="N32" s="39"/>
      <c r="O32" s="39"/>
      <c r="P32" s="39"/>
      <c r="Q32" s="39"/>
      <c r="R32" s="56" t="s">
        <v>21</v>
      </c>
      <c r="S32" s="118"/>
      <c r="T32" s="118"/>
      <c r="U32" s="118"/>
      <c r="V32" s="118"/>
      <c r="W32" s="118"/>
      <c r="X32" s="118"/>
    </row>
    <row r="33" spans="1:24" ht="19.5" customHeight="1">
      <c r="A33" s="40" t="s">
        <v>315</v>
      </c>
      <c r="B33" s="39"/>
      <c r="C33" s="71"/>
      <c r="D33" s="39"/>
      <c r="E33" s="39"/>
      <c r="F33" s="39"/>
      <c r="G33" s="39"/>
      <c r="H33" s="39"/>
      <c r="I33" s="39"/>
      <c r="J33" s="39"/>
      <c r="K33" s="39"/>
      <c r="L33" s="39"/>
      <c r="M33" s="39"/>
      <c r="N33" s="39"/>
      <c r="O33" s="39"/>
      <c r="P33" s="39"/>
      <c r="Q33" s="39"/>
      <c r="R33" s="56" t="s">
        <v>23</v>
      </c>
      <c r="S33" s="118"/>
      <c r="T33" s="118"/>
      <c r="U33" s="118"/>
      <c r="V33" s="118"/>
      <c r="W33" s="118"/>
      <c r="X33" s="118"/>
    </row>
    <row r="34" spans="1:24" ht="19.5" customHeight="1">
      <c r="A34" s="39" t="s">
        <v>22</v>
      </c>
      <c r="B34" s="39"/>
      <c r="C34" s="71"/>
      <c r="D34" s="39"/>
      <c r="E34" s="39"/>
      <c r="F34" s="39"/>
      <c r="G34" s="39"/>
      <c r="H34" s="39"/>
      <c r="I34" s="39"/>
      <c r="J34" s="39"/>
      <c r="K34" s="39"/>
      <c r="L34" s="39"/>
      <c r="M34" s="39"/>
      <c r="N34" s="39"/>
      <c r="O34" s="39"/>
      <c r="P34" s="39"/>
      <c r="Q34" s="39"/>
      <c r="R34" s="56" t="s">
        <v>25</v>
      </c>
      <c r="S34" s="118"/>
      <c r="T34" s="118"/>
      <c r="U34" s="118"/>
      <c r="V34" s="118"/>
      <c r="W34" s="118"/>
      <c r="X34" s="118"/>
    </row>
    <row r="35" spans="1:24" ht="19.5" customHeight="1">
      <c r="A35" s="42" t="s">
        <v>24</v>
      </c>
      <c r="B35" s="39"/>
      <c r="C35" s="71"/>
      <c r="D35" s="39"/>
      <c r="E35" s="39"/>
      <c r="F35" s="39"/>
      <c r="G35" s="39"/>
      <c r="H35" s="39"/>
      <c r="I35" s="39"/>
      <c r="J35" s="39"/>
      <c r="K35" s="39"/>
      <c r="L35" s="39"/>
      <c r="M35" s="39"/>
      <c r="N35" s="39"/>
      <c r="O35" s="39"/>
      <c r="P35" s="39"/>
      <c r="Q35" s="39"/>
      <c r="R35" s="56" t="s">
        <v>26</v>
      </c>
      <c r="S35" s="118"/>
      <c r="T35" s="118"/>
      <c r="U35" s="118"/>
      <c r="V35" s="118"/>
      <c r="W35" s="118"/>
      <c r="X35" s="118"/>
    </row>
  </sheetData>
  <mergeCells count="27">
    <mergeCell ref="S4:W4"/>
    <mergeCell ref="U6:U7"/>
    <mergeCell ref="V6:V7"/>
    <mergeCell ref="W6:W7"/>
    <mergeCell ref="S28:X28"/>
    <mergeCell ref="O6:O7"/>
    <mergeCell ref="P6:P7"/>
    <mergeCell ref="Q6:Q7"/>
    <mergeCell ref="K6:N6"/>
    <mergeCell ref="A2:X2"/>
    <mergeCell ref="A6:A7"/>
    <mergeCell ref="B6:B7"/>
    <mergeCell ref="C6:C7"/>
    <mergeCell ref="D6:F6"/>
    <mergeCell ref="G6:G7"/>
    <mergeCell ref="R6:R7"/>
    <mergeCell ref="X6:X7"/>
    <mergeCell ref="H7:I7"/>
    <mergeCell ref="H6:J6"/>
    <mergeCell ref="S6:S7"/>
    <mergeCell ref="T6:T7"/>
    <mergeCell ref="A28:N28"/>
    <mergeCell ref="S35:X35"/>
    <mergeCell ref="S31:X31"/>
    <mergeCell ref="S32:X32"/>
    <mergeCell ref="S33:X33"/>
    <mergeCell ref="S34:X34"/>
  </mergeCells>
  <phoneticPr fontId="1"/>
  <dataValidations count="4">
    <dataValidation type="list" allowBlank="1" showInputMessage="1" showErrorMessage="1" sqref="H8:H27">
      <formula1>"1,2,3,4,5,6,7,8,9"</formula1>
    </dataValidation>
    <dataValidation type="list" allowBlank="1" showInputMessage="1" showErrorMessage="1" sqref="J8:J27">
      <formula1>INDIRECT($I8)</formula1>
    </dataValidation>
    <dataValidation type="list" errorStyle="warning" allowBlank="1" showInputMessage="1" showErrorMessage="1" error="補助者における経費の支給対象は，最大５人分です。_x000a_尚，複数校による合同開催かつ文化施設の利用等大規模開催となる場合は、８人分までです。" sqref="K8:M27">
      <formula1>"0, 1, 2, 3, 4, 5, 6, 7, 8"</formula1>
    </dataValidation>
    <dataValidation type="list" allowBlank="1" sqref="S8:W27">
      <formula1>"○"</formula1>
    </dataValidation>
  </dataValidations>
  <pageMargins left="0.70866141732283472" right="0.70866141732283472" top="0.74803149606299213" bottom="0.74803149606299213" header="0.31496062992125984" footer="0.31496062992125984"/>
  <pageSetup paperSize="9" scale="62"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x14:formula1>
            <xm:f>マスター_都道府県CD!$B$2:$B$68</xm:f>
          </x14:formula1>
          <xm:sqref>X4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X35"/>
  <sheetViews>
    <sheetView zoomScale="68" zoomScaleNormal="68" zoomScaleSheetLayoutView="100" workbookViewId="0">
      <selection activeCell="U17" sqref="U17"/>
    </sheetView>
  </sheetViews>
  <sheetFormatPr defaultColWidth="3" defaultRowHeight="11.25"/>
  <cols>
    <col min="1" max="1" width="4.375" style="3" customWidth="1"/>
    <col min="2" max="2" width="17.125" style="3" customWidth="1"/>
    <col min="3" max="3" width="6.5" style="73" customWidth="1"/>
    <col min="4" max="6" width="6.375" style="4" customWidth="1"/>
    <col min="7" max="7" width="18.625" style="3" customWidth="1"/>
    <col min="8" max="8" width="3.125" style="3" customWidth="1"/>
    <col min="9" max="9" width="10.25" style="3" customWidth="1"/>
    <col min="10" max="10" width="11.625" style="3" customWidth="1"/>
    <col min="11" max="14" width="5" style="3" customWidth="1"/>
    <col min="15" max="18" width="11.625" style="3" customWidth="1"/>
    <col min="19" max="23" width="4.75" style="3" customWidth="1"/>
    <col min="24" max="24" width="31.625" style="3" customWidth="1"/>
    <col min="25" max="16384" width="3" style="3"/>
  </cols>
  <sheetData>
    <row r="1" spans="1:24" s="1" customFormat="1" ht="22.5" customHeight="1">
      <c r="A1" s="50" t="s">
        <v>280</v>
      </c>
      <c r="B1" s="51"/>
      <c r="C1" s="70"/>
      <c r="D1" s="51"/>
      <c r="E1" s="51"/>
      <c r="F1" s="51"/>
      <c r="G1" s="52"/>
      <c r="H1" s="51"/>
      <c r="I1" s="51"/>
      <c r="J1" s="51"/>
      <c r="K1" s="51"/>
      <c r="L1" s="51"/>
      <c r="M1" s="51"/>
      <c r="N1" s="51"/>
      <c r="O1" s="51"/>
      <c r="P1" s="51"/>
      <c r="Q1" s="51"/>
      <c r="R1" s="53"/>
      <c r="S1" s="53"/>
      <c r="T1" s="53"/>
      <c r="U1" s="53"/>
      <c r="V1" s="53"/>
      <c r="W1" s="53"/>
      <c r="X1" s="58" t="s">
        <v>299</v>
      </c>
    </row>
    <row r="2" spans="1:24" s="2" customFormat="1" ht="22.5" customHeight="1">
      <c r="A2" s="124" t="s">
        <v>302</v>
      </c>
      <c r="B2" s="124"/>
      <c r="C2" s="124"/>
      <c r="D2" s="124"/>
      <c r="E2" s="124"/>
      <c r="F2" s="124"/>
      <c r="G2" s="124"/>
      <c r="H2" s="124"/>
      <c r="I2" s="124"/>
      <c r="J2" s="124"/>
      <c r="K2" s="124"/>
      <c r="L2" s="124"/>
      <c r="M2" s="124"/>
      <c r="N2" s="124"/>
      <c r="O2" s="124"/>
      <c r="P2" s="124"/>
      <c r="Q2" s="124"/>
      <c r="R2" s="124"/>
      <c r="S2" s="124"/>
      <c r="T2" s="124"/>
      <c r="U2" s="124"/>
      <c r="V2" s="124"/>
      <c r="W2" s="124"/>
      <c r="X2" s="124"/>
    </row>
    <row r="3" spans="1:24" ht="15" customHeight="1" thickBot="1">
      <c r="A3" s="39"/>
      <c r="B3" s="39"/>
      <c r="C3" s="71"/>
      <c r="D3" s="41"/>
      <c r="E3" s="41"/>
      <c r="F3" s="41"/>
      <c r="G3" s="39"/>
      <c r="H3" s="39"/>
      <c r="I3" s="39"/>
      <c r="J3" s="39"/>
      <c r="K3" s="39"/>
      <c r="L3" s="39"/>
      <c r="M3" s="39"/>
      <c r="N3" s="39"/>
      <c r="O3" s="39"/>
      <c r="P3" s="39"/>
      <c r="Q3" s="39"/>
      <c r="R3" s="39"/>
      <c r="S3" s="39"/>
      <c r="T3" s="39"/>
      <c r="U3" s="39"/>
      <c r="V3" s="39"/>
      <c r="W3" s="39"/>
      <c r="X3" s="39"/>
    </row>
    <row r="4" spans="1:24" s="6" customFormat="1" ht="27" customHeight="1" thickBot="1">
      <c r="A4" s="5" t="s">
        <v>0</v>
      </c>
      <c r="B4" s="54" t="s">
        <v>1</v>
      </c>
      <c r="C4" s="94">
        <f>COUNTA(B8:B27)</f>
        <v>5</v>
      </c>
      <c r="D4" s="47" t="s">
        <v>300</v>
      </c>
      <c r="E4" s="47"/>
      <c r="F4" s="47"/>
      <c r="G4" s="47"/>
      <c r="H4" s="47"/>
      <c r="I4" s="47"/>
      <c r="J4" s="47"/>
      <c r="K4" s="47"/>
      <c r="L4" s="47"/>
      <c r="M4" s="47"/>
      <c r="N4" s="47"/>
      <c r="O4" s="47"/>
      <c r="P4" s="48"/>
      <c r="Q4" s="49"/>
      <c r="R4" s="49"/>
      <c r="S4" s="141" t="s">
        <v>301</v>
      </c>
      <c r="T4" s="141"/>
      <c r="U4" s="141"/>
      <c r="V4" s="141"/>
      <c r="W4" s="141"/>
      <c r="X4" s="87" t="s">
        <v>307</v>
      </c>
    </row>
    <row r="5" spans="1:24" ht="15" customHeight="1" thickBot="1">
      <c r="A5" s="39"/>
      <c r="B5" s="39"/>
      <c r="C5" s="71"/>
      <c r="D5" s="46"/>
      <c r="E5" s="46"/>
      <c r="F5" s="46"/>
      <c r="G5" s="39"/>
      <c r="H5" s="39"/>
      <c r="I5" s="39"/>
      <c r="J5" s="39"/>
      <c r="K5" s="39"/>
      <c r="L5" s="39"/>
      <c r="M5" s="39"/>
      <c r="N5" s="39"/>
      <c r="O5" s="39"/>
      <c r="P5" s="46"/>
      <c r="Q5" s="46"/>
      <c r="R5" s="46"/>
      <c r="S5" s="46"/>
      <c r="T5" s="46"/>
      <c r="U5" s="46"/>
      <c r="V5" s="46"/>
      <c r="W5" s="46"/>
      <c r="X5" s="39"/>
    </row>
    <row r="6" spans="1:24" s="7" customFormat="1" ht="15" customHeight="1">
      <c r="A6" s="125" t="s">
        <v>2</v>
      </c>
      <c r="B6" s="119" t="s">
        <v>3</v>
      </c>
      <c r="C6" s="127" t="s">
        <v>4</v>
      </c>
      <c r="D6" s="122" t="s">
        <v>5</v>
      </c>
      <c r="E6" s="123"/>
      <c r="F6" s="129"/>
      <c r="G6" s="121" t="s">
        <v>6</v>
      </c>
      <c r="H6" s="134" t="s">
        <v>7</v>
      </c>
      <c r="I6" s="135"/>
      <c r="J6" s="136"/>
      <c r="K6" s="122" t="s">
        <v>287</v>
      </c>
      <c r="L6" s="123"/>
      <c r="M6" s="123"/>
      <c r="N6" s="123"/>
      <c r="O6" s="119" t="s">
        <v>8</v>
      </c>
      <c r="P6" s="119" t="s">
        <v>9</v>
      </c>
      <c r="Q6" s="121" t="s">
        <v>10</v>
      </c>
      <c r="R6" s="119" t="s">
        <v>11</v>
      </c>
      <c r="S6" s="137" t="s">
        <v>309</v>
      </c>
      <c r="T6" s="139" t="s">
        <v>310</v>
      </c>
      <c r="U6" s="139" t="s">
        <v>311</v>
      </c>
      <c r="V6" s="139" t="s">
        <v>312</v>
      </c>
      <c r="W6" s="142" t="s">
        <v>316</v>
      </c>
      <c r="X6" s="130" t="s">
        <v>12</v>
      </c>
    </row>
    <row r="7" spans="1:24" s="7" customFormat="1" ht="15" customHeight="1">
      <c r="A7" s="126"/>
      <c r="B7" s="120"/>
      <c r="C7" s="128"/>
      <c r="D7" s="59" t="s">
        <v>284</v>
      </c>
      <c r="E7" s="68" t="s">
        <v>285</v>
      </c>
      <c r="F7" s="69" t="s">
        <v>286</v>
      </c>
      <c r="G7" s="120"/>
      <c r="H7" s="132" t="s">
        <v>13</v>
      </c>
      <c r="I7" s="133"/>
      <c r="J7" s="55" t="s">
        <v>14</v>
      </c>
      <c r="K7" s="59" t="s">
        <v>281</v>
      </c>
      <c r="L7" s="68" t="s">
        <v>282</v>
      </c>
      <c r="M7" s="68" t="s">
        <v>283</v>
      </c>
      <c r="N7" s="68" t="s">
        <v>288</v>
      </c>
      <c r="O7" s="120"/>
      <c r="P7" s="120"/>
      <c r="Q7" s="120"/>
      <c r="R7" s="120"/>
      <c r="S7" s="138"/>
      <c r="T7" s="140"/>
      <c r="U7" s="140"/>
      <c r="V7" s="140"/>
      <c r="W7" s="143"/>
      <c r="X7" s="131"/>
    </row>
    <row r="8" spans="1:24" ht="21" customHeight="1">
      <c r="A8" s="8">
        <v>1</v>
      </c>
      <c r="B8" s="79" t="s">
        <v>290</v>
      </c>
      <c r="C8" s="95">
        <f>IF(ISBLANK(D8),"",COUNTA(D8:F8))</f>
        <v>3</v>
      </c>
      <c r="D8" s="80">
        <v>43986</v>
      </c>
      <c r="E8" s="81">
        <v>43989</v>
      </c>
      <c r="F8" s="82">
        <v>43990</v>
      </c>
      <c r="G8" s="83" t="s">
        <v>295</v>
      </c>
      <c r="H8" s="112">
        <v>5</v>
      </c>
      <c r="I8" s="115" t="str">
        <f>IFERROR(VLOOKUP(H8,'分野（様式反映用）'!$A$3:$B$11,2,FALSE),"")</f>
        <v>美術</v>
      </c>
      <c r="J8" s="114" t="s">
        <v>122</v>
      </c>
      <c r="K8" s="84">
        <v>2</v>
      </c>
      <c r="L8" s="85">
        <v>2</v>
      </c>
      <c r="M8" s="85">
        <v>2</v>
      </c>
      <c r="N8" s="96">
        <f t="shared" ref="N8:N27" si="0">SUM(K8+L8+M8)</f>
        <v>6</v>
      </c>
      <c r="O8" s="86">
        <v>166200</v>
      </c>
      <c r="P8" s="86">
        <v>120750</v>
      </c>
      <c r="Q8" s="86">
        <v>12000</v>
      </c>
      <c r="R8" s="97">
        <f t="shared" ref="R8:R27" si="1">SUM(O8:Q8)</f>
        <v>298950</v>
      </c>
      <c r="S8" s="105" t="s">
        <v>313</v>
      </c>
      <c r="T8" s="100"/>
      <c r="U8" s="100"/>
      <c r="V8" s="100"/>
      <c r="W8" s="101"/>
      <c r="X8" s="45"/>
    </row>
    <row r="9" spans="1:24" ht="21" customHeight="1">
      <c r="A9" s="8">
        <v>2</v>
      </c>
      <c r="B9" s="79" t="s">
        <v>291</v>
      </c>
      <c r="C9" s="95">
        <f t="shared" ref="C9:C27" si="2">IF(ISBLANK(D9),"",COUNTA(D9:F9))</f>
        <v>1</v>
      </c>
      <c r="D9" s="80">
        <v>43647</v>
      </c>
      <c r="E9" s="81"/>
      <c r="F9" s="82"/>
      <c r="G9" s="83" t="s">
        <v>303</v>
      </c>
      <c r="H9" s="113">
        <v>1</v>
      </c>
      <c r="I9" s="115" t="str">
        <f>IFERROR(VLOOKUP(H9,'分野（様式反映用）'!$A$3:$B$11,2,FALSE),"")</f>
        <v>音楽</v>
      </c>
      <c r="J9" s="114" t="s">
        <v>296</v>
      </c>
      <c r="K9" s="84">
        <v>5</v>
      </c>
      <c r="L9" s="85"/>
      <c r="M9" s="85"/>
      <c r="N9" s="96">
        <f t="shared" si="0"/>
        <v>5</v>
      </c>
      <c r="O9" s="86">
        <v>99000</v>
      </c>
      <c r="P9" s="86">
        <v>3000</v>
      </c>
      <c r="Q9" s="86">
        <v>825</v>
      </c>
      <c r="R9" s="97">
        <f t="shared" si="1"/>
        <v>102825</v>
      </c>
      <c r="S9" s="99"/>
      <c r="T9" s="100"/>
      <c r="U9" s="106" t="s">
        <v>313</v>
      </c>
      <c r="V9" s="100"/>
      <c r="W9" s="101"/>
      <c r="X9" s="45"/>
    </row>
    <row r="10" spans="1:24" ht="21" customHeight="1">
      <c r="A10" s="8">
        <v>3</v>
      </c>
      <c r="B10" s="79" t="s">
        <v>292</v>
      </c>
      <c r="C10" s="95">
        <f t="shared" si="2"/>
        <v>3</v>
      </c>
      <c r="D10" s="80">
        <v>43619</v>
      </c>
      <c r="E10" s="81">
        <v>43628</v>
      </c>
      <c r="F10" s="82">
        <v>43660</v>
      </c>
      <c r="G10" s="83" t="s">
        <v>304</v>
      </c>
      <c r="H10" s="113">
        <v>7</v>
      </c>
      <c r="I10" s="115" t="str">
        <f>IFERROR(VLOOKUP(H10,'分野（様式反映用）'!$A$3:$B$11,2,FALSE),"")</f>
        <v>文学</v>
      </c>
      <c r="J10" s="114" t="s">
        <v>115</v>
      </c>
      <c r="K10" s="84">
        <v>2</v>
      </c>
      <c r="L10" s="85">
        <v>1</v>
      </c>
      <c r="M10" s="85">
        <v>1</v>
      </c>
      <c r="N10" s="96">
        <f t="shared" si="0"/>
        <v>4</v>
      </c>
      <c r="O10" s="86">
        <v>113400</v>
      </c>
      <c r="P10" s="86">
        <v>6250</v>
      </c>
      <c r="Q10" s="86">
        <v>0</v>
      </c>
      <c r="R10" s="97">
        <f t="shared" si="1"/>
        <v>119650</v>
      </c>
      <c r="S10" s="99"/>
      <c r="T10" s="100"/>
      <c r="U10" s="100"/>
      <c r="V10" s="100"/>
      <c r="W10" s="101"/>
      <c r="X10" s="45"/>
    </row>
    <row r="11" spans="1:24" ht="21" customHeight="1">
      <c r="A11" s="8">
        <v>4</v>
      </c>
      <c r="B11" s="79" t="s">
        <v>293</v>
      </c>
      <c r="C11" s="95">
        <f t="shared" si="2"/>
        <v>2</v>
      </c>
      <c r="D11" s="80">
        <v>43716</v>
      </c>
      <c r="E11" s="81">
        <v>43725</v>
      </c>
      <c r="F11" s="82"/>
      <c r="G11" s="83" t="s">
        <v>305</v>
      </c>
      <c r="H11" s="113">
        <v>9</v>
      </c>
      <c r="I11" s="115" t="str">
        <f>IFERROR(VLOOKUP(H11,'分野（様式反映用）'!$A$3:$B$11,2,FALSE),"")</f>
        <v>メディア芸術</v>
      </c>
      <c r="J11" s="114" t="s">
        <v>297</v>
      </c>
      <c r="K11" s="84">
        <v>1</v>
      </c>
      <c r="L11" s="85">
        <v>2</v>
      </c>
      <c r="M11" s="85"/>
      <c r="N11" s="96">
        <f t="shared" si="0"/>
        <v>3</v>
      </c>
      <c r="O11" s="86">
        <v>100600</v>
      </c>
      <c r="P11" s="86">
        <v>54000</v>
      </c>
      <c r="Q11" s="86">
        <v>0</v>
      </c>
      <c r="R11" s="97">
        <f t="shared" si="1"/>
        <v>154600</v>
      </c>
      <c r="S11" s="99"/>
      <c r="T11" s="100"/>
      <c r="U11" s="100"/>
      <c r="V11" s="100"/>
      <c r="W11" s="101"/>
      <c r="X11" s="45"/>
    </row>
    <row r="12" spans="1:24" ht="21" customHeight="1">
      <c r="A12" s="8">
        <v>5</v>
      </c>
      <c r="B12" s="79" t="s">
        <v>294</v>
      </c>
      <c r="C12" s="95">
        <f t="shared" si="2"/>
        <v>3</v>
      </c>
      <c r="D12" s="80">
        <v>43740</v>
      </c>
      <c r="E12" s="81">
        <v>43780</v>
      </c>
      <c r="F12" s="82">
        <v>43803</v>
      </c>
      <c r="G12" s="83" t="s">
        <v>306</v>
      </c>
      <c r="H12" s="113">
        <v>9</v>
      </c>
      <c r="I12" s="115" t="str">
        <f>IFERROR(VLOOKUP(H12,'分野（様式反映用）'!$A$3:$B$11,2,FALSE),"")</f>
        <v>メディア芸術</v>
      </c>
      <c r="J12" s="114" t="s">
        <v>144</v>
      </c>
      <c r="K12" s="84">
        <v>0</v>
      </c>
      <c r="L12" s="85">
        <v>0</v>
      </c>
      <c r="M12" s="85">
        <v>0</v>
      </c>
      <c r="N12" s="96">
        <f t="shared" si="0"/>
        <v>0</v>
      </c>
      <c r="O12" s="86">
        <v>105000</v>
      </c>
      <c r="P12" s="86">
        <v>1500</v>
      </c>
      <c r="Q12" s="86">
        <v>0</v>
      </c>
      <c r="R12" s="97">
        <f t="shared" si="1"/>
        <v>106500</v>
      </c>
      <c r="S12" s="99"/>
      <c r="T12" s="106" t="s">
        <v>313</v>
      </c>
      <c r="U12" s="100"/>
      <c r="V12" s="106" t="s">
        <v>313</v>
      </c>
      <c r="W12" s="101"/>
      <c r="X12" s="45"/>
    </row>
    <row r="13" spans="1:24" ht="21" customHeight="1">
      <c r="A13" s="8">
        <v>6</v>
      </c>
      <c r="B13" s="43"/>
      <c r="C13" s="92" t="str">
        <f t="shared" si="2"/>
        <v/>
      </c>
      <c r="D13" s="62"/>
      <c r="E13" s="63"/>
      <c r="F13" s="64"/>
      <c r="G13" s="44"/>
      <c r="H13" s="109"/>
      <c r="I13" s="107" t="str">
        <f>IFERROR(VLOOKUP(H13,'分野（様式反映用）'!$A$3:$B$11,2,FALSE),"")</f>
        <v/>
      </c>
      <c r="J13" s="111"/>
      <c r="K13" s="74"/>
      <c r="L13" s="75"/>
      <c r="M13" s="75"/>
      <c r="N13" s="90">
        <f t="shared" si="0"/>
        <v>0</v>
      </c>
      <c r="O13" s="78"/>
      <c r="P13" s="78"/>
      <c r="Q13" s="78"/>
      <c r="R13" s="88">
        <f t="shared" si="1"/>
        <v>0</v>
      </c>
      <c r="S13" s="99"/>
      <c r="T13" s="100"/>
      <c r="U13" s="100"/>
      <c r="V13" s="100"/>
      <c r="W13" s="101"/>
      <c r="X13" s="45"/>
    </row>
    <row r="14" spans="1:24" ht="21" customHeight="1">
      <c r="A14" s="8">
        <v>7</v>
      </c>
      <c r="B14" s="43"/>
      <c r="C14" s="92" t="str">
        <f t="shared" si="2"/>
        <v/>
      </c>
      <c r="D14" s="62"/>
      <c r="E14" s="63"/>
      <c r="F14" s="64"/>
      <c r="G14" s="44"/>
      <c r="H14" s="109"/>
      <c r="I14" s="107" t="str">
        <f>IFERROR(VLOOKUP(H14,'分野（様式反映用）'!$A$3:$B$11,2,FALSE),"")</f>
        <v/>
      </c>
      <c r="J14" s="111"/>
      <c r="K14" s="74"/>
      <c r="L14" s="75"/>
      <c r="M14" s="75"/>
      <c r="N14" s="90">
        <f t="shared" si="0"/>
        <v>0</v>
      </c>
      <c r="O14" s="78"/>
      <c r="P14" s="78"/>
      <c r="Q14" s="78"/>
      <c r="R14" s="88">
        <f t="shared" si="1"/>
        <v>0</v>
      </c>
      <c r="S14" s="99"/>
      <c r="T14" s="100"/>
      <c r="U14" s="100"/>
      <c r="V14" s="100"/>
      <c r="W14" s="101"/>
      <c r="X14" s="45"/>
    </row>
    <row r="15" spans="1:24" ht="21" customHeight="1">
      <c r="A15" s="8">
        <v>8</v>
      </c>
      <c r="B15" s="43"/>
      <c r="C15" s="92" t="str">
        <f t="shared" si="2"/>
        <v/>
      </c>
      <c r="D15" s="62"/>
      <c r="E15" s="63"/>
      <c r="F15" s="64"/>
      <c r="G15" s="44"/>
      <c r="H15" s="109"/>
      <c r="I15" s="107" t="str">
        <f>IFERROR(VLOOKUP(H15,'分野（様式反映用）'!$A$3:$B$11,2,FALSE),"")</f>
        <v/>
      </c>
      <c r="J15" s="111"/>
      <c r="K15" s="74"/>
      <c r="L15" s="75"/>
      <c r="M15" s="75"/>
      <c r="N15" s="90">
        <f t="shared" si="0"/>
        <v>0</v>
      </c>
      <c r="O15" s="78"/>
      <c r="P15" s="78"/>
      <c r="Q15" s="78"/>
      <c r="R15" s="88">
        <f t="shared" si="1"/>
        <v>0</v>
      </c>
      <c r="S15" s="99"/>
      <c r="T15" s="100"/>
      <c r="U15" s="100"/>
      <c r="V15" s="100"/>
      <c r="W15" s="101"/>
      <c r="X15" s="45"/>
    </row>
    <row r="16" spans="1:24" ht="21" customHeight="1">
      <c r="A16" s="8">
        <v>9</v>
      </c>
      <c r="B16" s="43"/>
      <c r="C16" s="92" t="str">
        <f t="shared" si="2"/>
        <v/>
      </c>
      <c r="D16" s="62"/>
      <c r="E16" s="63"/>
      <c r="F16" s="64"/>
      <c r="G16" s="44"/>
      <c r="H16" s="109"/>
      <c r="I16" s="107" t="str">
        <f>IFERROR(VLOOKUP(H16,'分野（様式反映用）'!$A$3:$B$11,2,FALSE),"")</f>
        <v/>
      </c>
      <c r="J16" s="111"/>
      <c r="K16" s="74"/>
      <c r="L16" s="75"/>
      <c r="M16" s="75"/>
      <c r="N16" s="90">
        <f t="shared" si="0"/>
        <v>0</v>
      </c>
      <c r="O16" s="78"/>
      <c r="P16" s="78"/>
      <c r="Q16" s="78"/>
      <c r="R16" s="88">
        <f t="shared" si="1"/>
        <v>0</v>
      </c>
      <c r="S16" s="99"/>
      <c r="T16" s="100"/>
      <c r="U16" s="100"/>
      <c r="V16" s="100"/>
      <c r="W16" s="101"/>
      <c r="X16" s="45"/>
    </row>
    <row r="17" spans="1:24" ht="21" customHeight="1">
      <c r="A17" s="8">
        <v>10</v>
      </c>
      <c r="B17" s="43"/>
      <c r="C17" s="92" t="str">
        <f t="shared" si="2"/>
        <v/>
      </c>
      <c r="D17" s="62"/>
      <c r="E17" s="63"/>
      <c r="F17" s="64"/>
      <c r="G17" s="44"/>
      <c r="H17" s="109"/>
      <c r="I17" s="107" t="str">
        <f>IFERROR(VLOOKUP(H17,'分野（様式反映用）'!$A$3:$B$11,2,FALSE),"")</f>
        <v/>
      </c>
      <c r="J17" s="111"/>
      <c r="K17" s="74"/>
      <c r="L17" s="75"/>
      <c r="M17" s="75"/>
      <c r="N17" s="90">
        <f t="shared" si="0"/>
        <v>0</v>
      </c>
      <c r="O17" s="78"/>
      <c r="P17" s="78"/>
      <c r="Q17" s="78"/>
      <c r="R17" s="88">
        <f t="shared" si="1"/>
        <v>0</v>
      </c>
      <c r="S17" s="99"/>
      <c r="T17" s="100"/>
      <c r="U17" s="100"/>
      <c r="V17" s="100"/>
      <c r="W17" s="101"/>
      <c r="X17" s="45"/>
    </row>
    <row r="18" spans="1:24" ht="21" customHeight="1">
      <c r="A18" s="8">
        <v>11</v>
      </c>
      <c r="B18" s="43"/>
      <c r="C18" s="92" t="str">
        <f t="shared" si="2"/>
        <v/>
      </c>
      <c r="D18" s="62"/>
      <c r="E18" s="63"/>
      <c r="F18" s="64"/>
      <c r="G18" s="44"/>
      <c r="H18" s="109"/>
      <c r="I18" s="107" t="str">
        <f>IFERROR(VLOOKUP(H18,'分野（様式反映用）'!$A$3:$B$11,2,FALSE),"")</f>
        <v/>
      </c>
      <c r="J18" s="111"/>
      <c r="K18" s="74"/>
      <c r="L18" s="75"/>
      <c r="M18" s="75"/>
      <c r="N18" s="90">
        <f t="shared" si="0"/>
        <v>0</v>
      </c>
      <c r="O18" s="78"/>
      <c r="P18" s="78"/>
      <c r="Q18" s="78"/>
      <c r="R18" s="88">
        <f t="shared" si="1"/>
        <v>0</v>
      </c>
      <c r="S18" s="99"/>
      <c r="T18" s="100"/>
      <c r="U18" s="100"/>
      <c r="V18" s="100"/>
      <c r="W18" s="101"/>
      <c r="X18" s="45"/>
    </row>
    <row r="19" spans="1:24" ht="21" customHeight="1">
      <c r="A19" s="8">
        <v>12</v>
      </c>
      <c r="B19" s="43"/>
      <c r="C19" s="92" t="str">
        <f t="shared" si="2"/>
        <v/>
      </c>
      <c r="D19" s="62"/>
      <c r="E19" s="63"/>
      <c r="F19" s="64"/>
      <c r="G19" s="44"/>
      <c r="H19" s="109"/>
      <c r="I19" s="107" t="str">
        <f>IFERROR(VLOOKUP(H19,'分野（様式反映用）'!$A$3:$B$11,2,FALSE),"")</f>
        <v/>
      </c>
      <c r="J19" s="111"/>
      <c r="K19" s="74"/>
      <c r="L19" s="75"/>
      <c r="M19" s="75"/>
      <c r="N19" s="90">
        <f t="shared" si="0"/>
        <v>0</v>
      </c>
      <c r="O19" s="78"/>
      <c r="P19" s="78"/>
      <c r="Q19" s="78"/>
      <c r="R19" s="88">
        <f t="shared" si="1"/>
        <v>0</v>
      </c>
      <c r="S19" s="99"/>
      <c r="T19" s="100"/>
      <c r="U19" s="100"/>
      <c r="V19" s="100"/>
      <c r="W19" s="101"/>
      <c r="X19" s="45"/>
    </row>
    <row r="20" spans="1:24" ht="21" customHeight="1">
      <c r="A20" s="8">
        <v>13</v>
      </c>
      <c r="B20" s="43"/>
      <c r="C20" s="92" t="str">
        <f t="shared" si="2"/>
        <v/>
      </c>
      <c r="D20" s="62"/>
      <c r="E20" s="63"/>
      <c r="F20" s="64"/>
      <c r="G20" s="44"/>
      <c r="H20" s="109"/>
      <c r="I20" s="107" t="str">
        <f>IFERROR(VLOOKUP(H20,'分野（様式反映用）'!$A$3:$B$11,2,FALSE),"")</f>
        <v/>
      </c>
      <c r="J20" s="111"/>
      <c r="K20" s="74"/>
      <c r="L20" s="75"/>
      <c r="M20" s="75"/>
      <c r="N20" s="90">
        <f t="shared" si="0"/>
        <v>0</v>
      </c>
      <c r="O20" s="78"/>
      <c r="P20" s="78"/>
      <c r="Q20" s="78"/>
      <c r="R20" s="88">
        <f t="shared" si="1"/>
        <v>0</v>
      </c>
      <c r="S20" s="99"/>
      <c r="T20" s="100"/>
      <c r="U20" s="100"/>
      <c r="V20" s="100"/>
      <c r="W20" s="101"/>
      <c r="X20" s="45"/>
    </row>
    <row r="21" spans="1:24" ht="21" customHeight="1">
      <c r="A21" s="8">
        <v>14</v>
      </c>
      <c r="B21" s="43"/>
      <c r="C21" s="92" t="str">
        <f t="shared" si="2"/>
        <v/>
      </c>
      <c r="D21" s="62"/>
      <c r="E21" s="63"/>
      <c r="F21" s="64"/>
      <c r="G21" s="44"/>
      <c r="H21" s="109"/>
      <c r="I21" s="107" t="str">
        <f>IFERROR(VLOOKUP(H21,'分野（様式反映用）'!$A$3:$B$11,2,FALSE),"")</f>
        <v/>
      </c>
      <c r="J21" s="111"/>
      <c r="K21" s="74"/>
      <c r="L21" s="75"/>
      <c r="M21" s="75"/>
      <c r="N21" s="90">
        <f t="shared" si="0"/>
        <v>0</v>
      </c>
      <c r="O21" s="78"/>
      <c r="P21" s="78"/>
      <c r="Q21" s="78"/>
      <c r="R21" s="88">
        <f t="shared" si="1"/>
        <v>0</v>
      </c>
      <c r="S21" s="99"/>
      <c r="T21" s="100"/>
      <c r="U21" s="100"/>
      <c r="V21" s="100"/>
      <c r="W21" s="101"/>
      <c r="X21" s="45"/>
    </row>
    <row r="22" spans="1:24" ht="21" customHeight="1">
      <c r="A22" s="8">
        <v>15</v>
      </c>
      <c r="B22" s="43"/>
      <c r="C22" s="92" t="str">
        <f t="shared" si="2"/>
        <v/>
      </c>
      <c r="D22" s="62"/>
      <c r="E22" s="63"/>
      <c r="F22" s="64"/>
      <c r="G22" s="44"/>
      <c r="H22" s="109"/>
      <c r="I22" s="107" t="str">
        <f>IFERROR(VLOOKUP(H22,'分野（様式反映用）'!$A$3:$B$11,2,FALSE),"")</f>
        <v/>
      </c>
      <c r="J22" s="111"/>
      <c r="K22" s="74"/>
      <c r="L22" s="75"/>
      <c r="M22" s="75"/>
      <c r="N22" s="90">
        <f t="shared" si="0"/>
        <v>0</v>
      </c>
      <c r="O22" s="78"/>
      <c r="P22" s="78"/>
      <c r="Q22" s="78"/>
      <c r="R22" s="88">
        <f t="shared" si="1"/>
        <v>0</v>
      </c>
      <c r="S22" s="99"/>
      <c r="T22" s="100"/>
      <c r="U22" s="100"/>
      <c r="V22" s="100"/>
      <c r="W22" s="101"/>
      <c r="X22" s="45"/>
    </row>
    <row r="23" spans="1:24" ht="21" customHeight="1">
      <c r="A23" s="8">
        <v>16</v>
      </c>
      <c r="B23" s="43"/>
      <c r="C23" s="92" t="str">
        <f t="shared" si="2"/>
        <v/>
      </c>
      <c r="D23" s="62"/>
      <c r="E23" s="63"/>
      <c r="F23" s="64"/>
      <c r="G23" s="44"/>
      <c r="H23" s="109"/>
      <c r="I23" s="107" t="str">
        <f>IFERROR(VLOOKUP(H23,'分野（様式反映用）'!$A$3:$B$11,2,FALSE),"")</f>
        <v/>
      </c>
      <c r="J23" s="111"/>
      <c r="K23" s="74"/>
      <c r="L23" s="75"/>
      <c r="M23" s="75"/>
      <c r="N23" s="90">
        <f t="shared" si="0"/>
        <v>0</v>
      </c>
      <c r="O23" s="78"/>
      <c r="P23" s="78"/>
      <c r="Q23" s="78"/>
      <c r="R23" s="88">
        <f t="shared" si="1"/>
        <v>0</v>
      </c>
      <c r="S23" s="99"/>
      <c r="T23" s="100"/>
      <c r="U23" s="100"/>
      <c r="V23" s="100"/>
      <c r="W23" s="101"/>
      <c r="X23" s="45"/>
    </row>
    <row r="24" spans="1:24" ht="21" customHeight="1">
      <c r="A24" s="8">
        <v>17</v>
      </c>
      <c r="B24" s="43"/>
      <c r="C24" s="92" t="str">
        <f t="shared" si="2"/>
        <v/>
      </c>
      <c r="D24" s="62"/>
      <c r="E24" s="63"/>
      <c r="F24" s="64"/>
      <c r="G24" s="44"/>
      <c r="H24" s="109"/>
      <c r="I24" s="107" t="str">
        <f>IFERROR(VLOOKUP(H24,'分野（様式反映用）'!$A$3:$B$11,2,FALSE),"")</f>
        <v/>
      </c>
      <c r="J24" s="111"/>
      <c r="K24" s="74"/>
      <c r="L24" s="75"/>
      <c r="M24" s="75"/>
      <c r="N24" s="90">
        <f t="shared" si="0"/>
        <v>0</v>
      </c>
      <c r="O24" s="78"/>
      <c r="P24" s="78"/>
      <c r="Q24" s="78"/>
      <c r="R24" s="88">
        <f t="shared" si="1"/>
        <v>0</v>
      </c>
      <c r="S24" s="99"/>
      <c r="T24" s="100"/>
      <c r="U24" s="100"/>
      <c r="V24" s="100"/>
      <c r="W24" s="101"/>
      <c r="X24" s="45"/>
    </row>
    <row r="25" spans="1:24" ht="21" customHeight="1">
      <c r="A25" s="8">
        <v>18</v>
      </c>
      <c r="B25" s="43"/>
      <c r="C25" s="92" t="str">
        <f t="shared" si="2"/>
        <v/>
      </c>
      <c r="D25" s="62"/>
      <c r="E25" s="63"/>
      <c r="F25" s="64"/>
      <c r="G25" s="44"/>
      <c r="H25" s="109"/>
      <c r="I25" s="107" t="str">
        <f>IFERROR(VLOOKUP(H25,'分野（様式反映用）'!$A$3:$B$11,2,FALSE),"")</f>
        <v/>
      </c>
      <c r="J25" s="111"/>
      <c r="K25" s="74"/>
      <c r="L25" s="75"/>
      <c r="M25" s="75"/>
      <c r="N25" s="90">
        <f t="shared" si="0"/>
        <v>0</v>
      </c>
      <c r="O25" s="78"/>
      <c r="P25" s="78"/>
      <c r="Q25" s="78"/>
      <c r="R25" s="88">
        <f t="shared" si="1"/>
        <v>0</v>
      </c>
      <c r="S25" s="99"/>
      <c r="T25" s="100"/>
      <c r="U25" s="100"/>
      <c r="V25" s="100"/>
      <c r="W25" s="101"/>
      <c r="X25" s="45"/>
    </row>
    <row r="26" spans="1:24" ht="21" customHeight="1">
      <c r="A26" s="8">
        <v>19</v>
      </c>
      <c r="B26" s="43"/>
      <c r="C26" s="92" t="str">
        <f t="shared" si="2"/>
        <v/>
      </c>
      <c r="D26" s="62"/>
      <c r="E26" s="63"/>
      <c r="F26" s="64"/>
      <c r="G26" s="44"/>
      <c r="H26" s="109"/>
      <c r="I26" s="107" t="str">
        <f>IFERROR(VLOOKUP(H26,'分野（様式反映用）'!$A$3:$B$11,2,FALSE),"")</f>
        <v/>
      </c>
      <c r="J26" s="111"/>
      <c r="K26" s="74"/>
      <c r="L26" s="75"/>
      <c r="M26" s="75"/>
      <c r="N26" s="90">
        <f t="shared" si="0"/>
        <v>0</v>
      </c>
      <c r="O26" s="78"/>
      <c r="P26" s="78"/>
      <c r="Q26" s="78"/>
      <c r="R26" s="88">
        <f t="shared" si="1"/>
        <v>0</v>
      </c>
      <c r="S26" s="99"/>
      <c r="T26" s="100"/>
      <c r="U26" s="100"/>
      <c r="V26" s="100"/>
      <c r="W26" s="101"/>
      <c r="X26" s="45"/>
    </row>
    <row r="27" spans="1:24" ht="21" customHeight="1" thickBot="1">
      <c r="A27" s="8">
        <v>20</v>
      </c>
      <c r="B27" s="43"/>
      <c r="C27" s="92" t="str">
        <f t="shared" si="2"/>
        <v/>
      </c>
      <c r="D27" s="65"/>
      <c r="E27" s="66"/>
      <c r="F27" s="67"/>
      <c r="G27" s="44"/>
      <c r="H27" s="110"/>
      <c r="I27" s="107" t="str">
        <f>IFERROR(VLOOKUP(H27,'分野（様式反映用）'!$A$3:$B$11,2,FALSE),"")</f>
        <v/>
      </c>
      <c r="J27" s="111"/>
      <c r="K27" s="76"/>
      <c r="L27" s="77"/>
      <c r="M27" s="77"/>
      <c r="N27" s="91">
        <f t="shared" si="0"/>
        <v>0</v>
      </c>
      <c r="O27" s="78"/>
      <c r="P27" s="78"/>
      <c r="Q27" s="78"/>
      <c r="R27" s="88">
        <f t="shared" si="1"/>
        <v>0</v>
      </c>
      <c r="S27" s="102"/>
      <c r="T27" s="103"/>
      <c r="U27" s="103"/>
      <c r="V27" s="103"/>
      <c r="W27" s="104"/>
      <c r="X27" s="45"/>
    </row>
    <row r="28" spans="1:24" ht="30" customHeight="1" thickTop="1" thickBot="1">
      <c r="A28" s="116" t="s">
        <v>18</v>
      </c>
      <c r="B28" s="117"/>
      <c r="C28" s="117"/>
      <c r="D28" s="117"/>
      <c r="E28" s="117"/>
      <c r="F28" s="117"/>
      <c r="G28" s="117"/>
      <c r="H28" s="117"/>
      <c r="I28" s="117"/>
      <c r="J28" s="117"/>
      <c r="K28" s="117"/>
      <c r="L28" s="117"/>
      <c r="M28" s="117"/>
      <c r="N28" s="117"/>
      <c r="O28" s="98">
        <f>SUM(O8:O27)</f>
        <v>584200</v>
      </c>
      <c r="P28" s="98">
        <f>SUM(P8:P27)</f>
        <v>185500</v>
      </c>
      <c r="Q28" s="98">
        <f>SUM(Q8:Q27)</f>
        <v>12825</v>
      </c>
      <c r="R28" s="98">
        <f>SUM(R8:R27)</f>
        <v>782525</v>
      </c>
      <c r="S28" s="147"/>
      <c r="T28" s="148"/>
      <c r="U28" s="148"/>
      <c r="V28" s="148"/>
      <c r="W28" s="148"/>
      <c r="X28" s="149"/>
    </row>
    <row r="29" spans="1:24" s="9" customFormat="1" ht="19.5" customHeight="1">
      <c r="A29" s="40" t="s">
        <v>308</v>
      </c>
      <c r="B29" s="38"/>
      <c r="C29" s="72"/>
      <c r="D29" s="38"/>
      <c r="E29" s="38"/>
      <c r="F29" s="38"/>
      <c r="G29" s="38"/>
      <c r="H29" s="38"/>
      <c r="I29" s="38"/>
      <c r="J29" s="38"/>
      <c r="K29" s="38"/>
      <c r="L29" s="38"/>
      <c r="M29" s="38"/>
      <c r="N29" s="41"/>
      <c r="O29" s="37"/>
      <c r="P29" s="37"/>
      <c r="Q29" s="37"/>
      <c r="R29" s="37"/>
      <c r="S29" s="37"/>
      <c r="T29" s="37"/>
      <c r="U29" s="37"/>
      <c r="V29" s="37"/>
      <c r="W29" s="37"/>
      <c r="X29" s="39"/>
    </row>
    <row r="30" spans="1:24" ht="19.5" customHeight="1">
      <c r="A30" s="40" t="s">
        <v>19</v>
      </c>
      <c r="B30" s="39"/>
      <c r="C30" s="71"/>
      <c r="D30" s="39"/>
      <c r="E30" s="39"/>
      <c r="F30" s="39"/>
      <c r="G30" s="39"/>
      <c r="H30" s="39"/>
      <c r="I30" s="39"/>
      <c r="J30" s="39"/>
      <c r="K30" s="39"/>
      <c r="L30" s="39"/>
      <c r="M30" s="39"/>
      <c r="N30" s="39"/>
      <c r="O30" s="39"/>
      <c r="P30" s="39"/>
      <c r="Q30" s="39"/>
      <c r="R30" s="37"/>
      <c r="S30" s="37"/>
      <c r="T30" s="37"/>
      <c r="U30" s="37"/>
      <c r="V30" s="37"/>
      <c r="W30" s="37"/>
      <c r="X30" s="39"/>
    </row>
    <row r="31" spans="1:24" ht="19.5" customHeight="1">
      <c r="A31" s="40" t="s">
        <v>289</v>
      </c>
      <c r="B31" s="39"/>
      <c r="C31" s="71"/>
      <c r="D31" s="39"/>
      <c r="E31" s="39"/>
      <c r="F31" s="39"/>
      <c r="G31" s="39"/>
      <c r="H31" s="39"/>
      <c r="I31" s="39"/>
      <c r="J31" s="39"/>
      <c r="K31" s="39"/>
      <c r="L31" s="39"/>
      <c r="M31" s="39"/>
      <c r="N31" s="39"/>
      <c r="O31" s="39"/>
      <c r="P31" s="39"/>
      <c r="Q31" s="39"/>
      <c r="R31" s="57" t="s">
        <v>20</v>
      </c>
      <c r="S31" s="118"/>
      <c r="T31" s="118"/>
      <c r="U31" s="118"/>
      <c r="V31" s="118"/>
      <c r="W31" s="118"/>
      <c r="X31" s="118"/>
    </row>
    <row r="32" spans="1:24" ht="19.5" customHeight="1">
      <c r="A32" s="40" t="s">
        <v>314</v>
      </c>
      <c r="B32" s="39"/>
      <c r="C32" s="71"/>
      <c r="D32" s="39"/>
      <c r="E32" s="39"/>
      <c r="F32" s="39"/>
      <c r="G32" s="39"/>
      <c r="H32" s="39"/>
      <c r="I32" s="39"/>
      <c r="J32" s="39"/>
      <c r="K32" s="39"/>
      <c r="L32" s="39"/>
      <c r="M32" s="39"/>
      <c r="N32" s="39"/>
      <c r="O32" s="39"/>
      <c r="P32" s="39"/>
      <c r="Q32" s="39"/>
      <c r="R32" s="56" t="s">
        <v>21</v>
      </c>
      <c r="S32" s="118"/>
      <c r="T32" s="118"/>
      <c r="U32" s="118"/>
      <c r="V32" s="118"/>
      <c r="W32" s="118"/>
      <c r="X32" s="118"/>
    </row>
    <row r="33" spans="1:24" ht="19.5" customHeight="1">
      <c r="A33" s="40" t="s">
        <v>315</v>
      </c>
      <c r="B33" s="39"/>
      <c r="C33" s="71"/>
      <c r="D33" s="39"/>
      <c r="E33" s="39"/>
      <c r="F33" s="39"/>
      <c r="G33" s="39"/>
      <c r="H33" s="39"/>
      <c r="I33" s="39"/>
      <c r="J33" s="39"/>
      <c r="K33" s="39"/>
      <c r="L33" s="39"/>
      <c r="M33" s="39"/>
      <c r="N33" s="39"/>
      <c r="O33" s="39"/>
      <c r="P33" s="39"/>
      <c r="Q33" s="39"/>
      <c r="R33" s="56" t="s">
        <v>23</v>
      </c>
      <c r="S33" s="118"/>
      <c r="T33" s="118"/>
      <c r="U33" s="118"/>
      <c r="V33" s="118"/>
      <c r="W33" s="118"/>
      <c r="X33" s="118"/>
    </row>
    <row r="34" spans="1:24" ht="19.5" customHeight="1">
      <c r="A34" s="39" t="s">
        <v>22</v>
      </c>
      <c r="B34" s="39"/>
      <c r="C34" s="71"/>
      <c r="D34" s="39"/>
      <c r="E34" s="39"/>
      <c r="F34" s="39"/>
      <c r="G34" s="39"/>
      <c r="H34" s="39"/>
      <c r="I34" s="39"/>
      <c r="J34" s="39"/>
      <c r="K34" s="39"/>
      <c r="L34" s="39"/>
      <c r="M34" s="39"/>
      <c r="N34" s="39"/>
      <c r="O34" s="39"/>
      <c r="P34" s="39"/>
      <c r="Q34" s="39"/>
      <c r="R34" s="56" t="s">
        <v>25</v>
      </c>
      <c r="S34" s="118"/>
      <c r="T34" s="118"/>
      <c r="U34" s="118"/>
      <c r="V34" s="118"/>
      <c r="W34" s="118"/>
      <c r="X34" s="118"/>
    </row>
    <row r="35" spans="1:24" ht="19.5" customHeight="1">
      <c r="A35" s="42" t="s">
        <v>24</v>
      </c>
      <c r="B35" s="39"/>
      <c r="C35" s="71"/>
      <c r="D35" s="39"/>
      <c r="E35" s="39"/>
      <c r="F35" s="39"/>
      <c r="G35" s="39"/>
      <c r="H35" s="39"/>
      <c r="I35" s="39"/>
      <c r="J35" s="39"/>
      <c r="K35" s="39"/>
      <c r="L35" s="39"/>
      <c r="M35" s="39"/>
      <c r="N35" s="39"/>
      <c r="O35" s="39"/>
      <c r="P35" s="39"/>
      <c r="Q35" s="39"/>
      <c r="R35" s="56" t="s">
        <v>26</v>
      </c>
      <c r="S35" s="118"/>
      <c r="T35" s="118"/>
      <c r="U35" s="118"/>
      <c r="V35" s="118"/>
      <c r="W35" s="118"/>
      <c r="X35" s="118"/>
    </row>
  </sheetData>
  <mergeCells count="27">
    <mergeCell ref="S33:X33"/>
    <mergeCell ref="S34:X34"/>
    <mergeCell ref="S35:X35"/>
    <mergeCell ref="Q6:Q7"/>
    <mergeCell ref="R6:R7"/>
    <mergeCell ref="X6:X7"/>
    <mergeCell ref="S6:S7"/>
    <mergeCell ref="T6:T7"/>
    <mergeCell ref="U6:U7"/>
    <mergeCell ref="V6:V7"/>
    <mergeCell ref="W6:W7"/>
    <mergeCell ref="S28:X28"/>
    <mergeCell ref="S31:X31"/>
    <mergeCell ref="S32:X32"/>
    <mergeCell ref="H7:I7"/>
    <mergeCell ref="A28:N28"/>
    <mergeCell ref="A2:X2"/>
    <mergeCell ref="A6:A7"/>
    <mergeCell ref="B6:B7"/>
    <mergeCell ref="C6:C7"/>
    <mergeCell ref="D6:F6"/>
    <mergeCell ref="G6:G7"/>
    <mergeCell ref="H6:J6"/>
    <mergeCell ref="K6:N6"/>
    <mergeCell ref="O6:O7"/>
    <mergeCell ref="P6:P7"/>
    <mergeCell ref="S4:W4"/>
  </mergeCells>
  <phoneticPr fontId="1"/>
  <dataValidations count="4">
    <dataValidation type="list" errorStyle="warning" allowBlank="1" showInputMessage="1" showErrorMessage="1" error="補助者における経費の支給対象は，最大５人分です。_x000a_尚，複数校による合同開催かつ文化施設の利用等大規模開催となる場合は、８人分までです。" sqref="K8:M27">
      <formula1>"0, 1, 2, 3, 4, 5, 6, 7, 8"</formula1>
    </dataValidation>
    <dataValidation type="list" allowBlank="1" showInputMessage="1" showErrorMessage="1" sqref="J8:J27">
      <formula1>INDIRECT($I8)</formula1>
    </dataValidation>
    <dataValidation type="list" allowBlank="1" showInputMessage="1" showErrorMessage="1" sqref="H8:H27">
      <formula1>"1,2,3,4,5,6,7,8,9"</formula1>
    </dataValidation>
    <dataValidation type="list" allowBlank="1" sqref="S8:W27">
      <formula1>"○"</formula1>
    </dataValidation>
  </dataValidations>
  <pageMargins left="0.70866141732283472" right="0.70866141732283472" top="0.74803149606299213" bottom="0.74803149606299213" header="0.31496062992125984" footer="0.31496062992125984"/>
  <pageSetup paperSize="9" scale="62" fitToHeight="0" orientation="landscape" r:id="rId1"/>
  <extLst>
    <ext xmlns:x14="http://schemas.microsoft.com/office/spreadsheetml/2009/9/main" uri="{CCE6A557-97BC-4b89-ADB6-D9C93CAAB3DF}">
      <x14:dataValidations xmlns:xm="http://schemas.microsoft.com/office/excel/2006/main" count="1">
        <x14:dataValidation type="list" allowBlank="1">
          <x14:formula1>
            <xm:f>マスター_都道府県CD!$B$2:$B$68</xm:f>
          </x14:formula1>
          <xm:sqref>X4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activeCell="F34" sqref="F34"/>
    </sheetView>
  </sheetViews>
  <sheetFormatPr defaultColWidth="2.75" defaultRowHeight="13.5"/>
  <sheetData>
    <row r="1" spans="1:36" ht="24" customHeight="1" thickBot="1">
      <c r="A1" s="154" t="s">
        <v>27</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row>
    <row r="2" spans="1:36" ht="34.5" customHeight="1">
      <c r="A2" s="155" t="s">
        <v>13</v>
      </c>
      <c r="B2" s="156"/>
      <c r="C2" s="156"/>
      <c r="D2" s="157"/>
      <c r="E2" s="155" t="s">
        <v>14</v>
      </c>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7"/>
    </row>
    <row r="3" spans="1:36" ht="37.5" customHeight="1">
      <c r="A3" s="10">
        <v>1</v>
      </c>
      <c r="B3" s="158" t="s">
        <v>28</v>
      </c>
      <c r="C3" s="159"/>
      <c r="D3" s="160"/>
      <c r="E3" s="10" t="s">
        <v>29</v>
      </c>
      <c r="F3" s="161" t="s">
        <v>30</v>
      </c>
      <c r="G3" s="162"/>
      <c r="H3" s="162"/>
      <c r="I3" s="11" t="s">
        <v>31</v>
      </c>
      <c r="J3" s="161" t="s">
        <v>32</v>
      </c>
      <c r="K3" s="162"/>
      <c r="L3" s="162"/>
      <c r="M3" s="11" t="s">
        <v>33</v>
      </c>
      <c r="N3" s="161" t="s">
        <v>34</v>
      </c>
      <c r="O3" s="162"/>
      <c r="P3" s="162"/>
      <c r="Q3" s="11" t="s">
        <v>35</v>
      </c>
      <c r="R3" s="161" t="s">
        <v>36</v>
      </c>
      <c r="S3" s="162"/>
      <c r="T3" s="162"/>
      <c r="U3" s="11" t="s">
        <v>37</v>
      </c>
      <c r="V3" s="161" t="s">
        <v>38</v>
      </c>
      <c r="W3" s="162"/>
      <c r="X3" s="162"/>
      <c r="Y3" s="11" t="s">
        <v>39</v>
      </c>
      <c r="Z3" s="161" t="s">
        <v>40</v>
      </c>
      <c r="AA3" s="162"/>
      <c r="AB3" s="163"/>
      <c r="AC3" s="150"/>
      <c r="AD3" s="151"/>
      <c r="AE3" s="151"/>
      <c r="AF3" s="152"/>
      <c r="AG3" s="151"/>
      <c r="AH3" s="151"/>
      <c r="AI3" s="151"/>
      <c r="AJ3" s="153"/>
    </row>
    <row r="4" spans="1:36" ht="37.5" customHeight="1">
      <c r="A4" s="10">
        <v>2</v>
      </c>
      <c r="B4" s="164" t="s">
        <v>41</v>
      </c>
      <c r="C4" s="165"/>
      <c r="D4" s="166"/>
      <c r="E4" s="10" t="s">
        <v>29</v>
      </c>
      <c r="F4" s="167" t="s">
        <v>42</v>
      </c>
      <c r="G4" s="168"/>
      <c r="H4" s="168"/>
      <c r="I4" s="11" t="s">
        <v>31</v>
      </c>
      <c r="J4" s="167" t="s">
        <v>43</v>
      </c>
      <c r="K4" s="168"/>
      <c r="L4" s="168"/>
      <c r="M4" s="11" t="s">
        <v>33</v>
      </c>
      <c r="N4" s="167" t="s">
        <v>44</v>
      </c>
      <c r="O4" s="168"/>
      <c r="P4" s="168"/>
      <c r="Q4" s="11" t="s">
        <v>35</v>
      </c>
      <c r="R4" s="167" t="s">
        <v>40</v>
      </c>
      <c r="S4" s="168"/>
      <c r="T4" s="168"/>
      <c r="U4" s="150"/>
      <c r="V4" s="151"/>
      <c r="W4" s="151"/>
      <c r="X4" s="151"/>
      <c r="Y4" s="150"/>
      <c r="Z4" s="151"/>
      <c r="AA4" s="151"/>
      <c r="AB4" s="151"/>
      <c r="AC4" s="150"/>
      <c r="AD4" s="151"/>
      <c r="AE4" s="151"/>
      <c r="AF4" s="152"/>
      <c r="AG4" s="151"/>
      <c r="AH4" s="151"/>
      <c r="AI4" s="151"/>
      <c r="AJ4" s="153"/>
    </row>
    <row r="5" spans="1:36" ht="37.5" customHeight="1">
      <c r="A5" s="10">
        <v>3</v>
      </c>
      <c r="B5" s="164" t="s">
        <v>45</v>
      </c>
      <c r="C5" s="165"/>
      <c r="D5" s="166"/>
      <c r="E5" s="10" t="s">
        <v>29</v>
      </c>
      <c r="F5" s="167" t="s">
        <v>46</v>
      </c>
      <c r="G5" s="168"/>
      <c r="H5" s="168"/>
      <c r="I5" s="11" t="s">
        <v>31</v>
      </c>
      <c r="J5" s="167" t="s">
        <v>47</v>
      </c>
      <c r="K5" s="168"/>
      <c r="L5" s="168"/>
      <c r="M5" s="11" t="s">
        <v>33</v>
      </c>
      <c r="N5" s="167" t="s">
        <v>48</v>
      </c>
      <c r="O5" s="168"/>
      <c r="P5" s="168"/>
      <c r="Q5" s="11" t="s">
        <v>35</v>
      </c>
      <c r="R5" s="167" t="s">
        <v>40</v>
      </c>
      <c r="S5" s="168"/>
      <c r="T5" s="168"/>
      <c r="U5" s="150"/>
      <c r="V5" s="151"/>
      <c r="W5" s="151"/>
      <c r="X5" s="151"/>
      <c r="Y5" s="150"/>
      <c r="Z5" s="151"/>
      <c r="AA5" s="151"/>
      <c r="AB5" s="151"/>
      <c r="AC5" s="150"/>
      <c r="AD5" s="151"/>
      <c r="AE5" s="151"/>
      <c r="AF5" s="152"/>
      <c r="AG5" s="151"/>
      <c r="AH5" s="151"/>
      <c r="AI5" s="151"/>
      <c r="AJ5" s="153"/>
    </row>
    <row r="6" spans="1:36" ht="37.5" customHeight="1">
      <c r="A6" s="10">
        <v>4</v>
      </c>
      <c r="B6" s="164" t="s">
        <v>49</v>
      </c>
      <c r="C6" s="165"/>
      <c r="D6" s="166"/>
      <c r="E6" s="10" t="s">
        <v>29</v>
      </c>
      <c r="F6" s="167" t="s">
        <v>50</v>
      </c>
      <c r="G6" s="168"/>
      <c r="H6" s="168"/>
      <c r="I6" s="11" t="s">
        <v>31</v>
      </c>
      <c r="J6" s="167" t="s">
        <v>51</v>
      </c>
      <c r="K6" s="168"/>
      <c r="L6" s="168"/>
      <c r="M6" s="11" t="s">
        <v>33</v>
      </c>
      <c r="N6" s="167" t="s">
        <v>52</v>
      </c>
      <c r="O6" s="168"/>
      <c r="P6" s="168"/>
      <c r="Q6" s="11" t="s">
        <v>35</v>
      </c>
      <c r="R6" s="167" t="s">
        <v>53</v>
      </c>
      <c r="S6" s="168"/>
      <c r="T6" s="168"/>
      <c r="U6" s="11" t="s">
        <v>37</v>
      </c>
      <c r="V6" s="167" t="s">
        <v>40</v>
      </c>
      <c r="W6" s="168"/>
      <c r="X6" s="168"/>
      <c r="Y6" s="150"/>
      <c r="Z6" s="151"/>
      <c r="AA6" s="151"/>
      <c r="AB6" s="151"/>
      <c r="AC6" s="150"/>
      <c r="AD6" s="151"/>
      <c r="AE6" s="151"/>
      <c r="AF6" s="152"/>
      <c r="AG6" s="151"/>
      <c r="AH6" s="151"/>
      <c r="AI6" s="151"/>
      <c r="AJ6" s="153"/>
    </row>
    <row r="7" spans="1:36" ht="37.5" customHeight="1">
      <c r="A7" s="10">
        <v>5</v>
      </c>
      <c r="B7" s="164" t="s">
        <v>54</v>
      </c>
      <c r="C7" s="165"/>
      <c r="D7" s="166"/>
      <c r="E7" s="10" t="s">
        <v>29</v>
      </c>
      <c r="F7" s="167" t="s">
        <v>55</v>
      </c>
      <c r="G7" s="168"/>
      <c r="H7" s="168"/>
      <c r="I7" s="11" t="s">
        <v>31</v>
      </c>
      <c r="J7" s="167" t="s">
        <v>56</v>
      </c>
      <c r="K7" s="168"/>
      <c r="L7" s="168"/>
      <c r="M7" s="11" t="s">
        <v>33</v>
      </c>
      <c r="N7" s="167" t="s">
        <v>57</v>
      </c>
      <c r="O7" s="168"/>
      <c r="P7" s="168"/>
      <c r="Q7" s="11" t="s">
        <v>35</v>
      </c>
      <c r="R7" s="167" t="s">
        <v>58</v>
      </c>
      <c r="S7" s="168"/>
      <c r="T7" s="168"/>
      <c r="U7" s="11" t="s">
        <v>37</v>
      </c>
      <c r="V7" s="167" t="s">
        <v>59</v>
      </c>
      <c r="W7" s="168"/>
      <c r="X7" s="168"/>
      <c r="Y7" s="11" t="s">
        <v>39</v>
      </c>
      <c r="Z7" s="167" t="s">
        <v>60</v>
      </c>
      <c r="AA7" s="168"/>
      <c r="AB7" s="168"/>
      <c r="AC7" s="11" t="s">
        <v>61</v>
      </c>
      <c r="AD7" s="167" t="s">
        <v>40</v>
      </c>
      <c r="AE7" s="168"/>
      <c r="AF7" s="168"/>
      <c r="AG7" s="150"/>
      <c r="AH7" s="151"/>
      <c r="AI7" s="151"/>
      <c r="AJ7" s="153"/>
    </row>
    <row r="8" spans="1:36" ht="37.5" customHeight="1">
      <c r="A8" s="10">
        <v>6</v>
      </c>
      <c r="B8" s="164" t="s">
        <v>62</v>
      </c>
      <c r="C8" s="165"/>
      <c r="D8" s="166"/>
      <c r="E8" s="10" t="s">
        <v>63</v>
      </c>
      <c r="F8" s="169" t="s">
        <v>64</v>
      </c>
      <c r="G8" s="169"/>
      <c r="H8" s="167"/>
      <c r="I8" s="11" t="s">
        <v>65</v>
      </c>
      <c r="J8" s="169" t="s">
        <v>66</v>
      </c>
      <c r="K8" s="169"/>
      <c r="L8" s="167"/>
      <c r="M8" s="11" t="s">
        <v>67</v>
      </c>
      <c r="N8" s="169" t="s">
        <v>68</v>
      </c>
      <c r="O8" s="169"/>
      <c r="P8" s="167"/>
      <c r="Q8" s="11" t="s">
        <v>69</v>
      </c>
      <c r="R8" s="169" t="s">
        <v>70</v>
      </c>
      <c r="S8" s="169"/>
      <c r="T8" s="167"/>
      <c r="U8" s="11" t="s">
        <v>71</v>
      </c>
      <c r="V8" s="169" t="s">
        <v>72</v>
      </c>
      <c r="W8" s="169"/>
      <c r="X8" s="167"/>
      <c r="Y8" s="11" t="s">
        <v>73</v>
      </c>
      <c r="Z8" s="169" t="s">
        <v>74</v>
      </c>
      <c r="AA8" s="169"/>
      <c r="AB8" s="167"/>
      <c r="AC8" s="11" t="s">
        <v>75</v>
      </c>
      <c r="AD8" s="169" t="s">
        <v>76</v>
      </c>
      <c r="AE8" s="169"/>
      <c r="AF8" s="167"/>
      <c r="AG8" s="11" t="s">
        <v>77</v>
      </c>
      <c r="AH8" s="167" t="s">
        <v>40</v>
      </c>
      <c r="AI8" s="168"/>
      <c r="AJ8" s="170"/>
    </row>
    <row r="9" spans="1:36" ht="37.5" customHeight="1">
      <c r="A9" s="10">
        <v>7</v>
      </c>
      <c r="B9" s="171" t="s">
        <v>78</v>
      </c>
      <c r="C9" s="171"/>
      <c r="D9" s="172"/>
      <c r="E9" s="10" t="s">
        <v>79</v>
      </c>
      <c r="F9" s="169" t="s">
        <v>80</v>
      </c>
      <c r="G9" s="169"/>
      <c r="H9" s="167"/>
      <c r="I9" s="11" t="s">
        <v>81</v>
      </c>
      <c r="J9" s="169" t="s">
        <v>82</v>
      </c>
      <c r="K9" s="169"/>
      <c r="L9" s="167"/>
      <c r="M9" s="11" t="s">
        <v>83</v>
      </c>
      <c r="N9" s="169" t="s">
        <v>40</v>
      </c>
      <c r="O9" s="169"/>
      <c r="P9" s="167"/>
      <c r="Q9" s="150"/>
      <c r="R9" s="151"/>
      <c r="S9" s="151"/>
      <c r="T9" s="152"/>
      <c r="U9" s="150"/>
      <c r="V9" s="151"/>
      <c r="W9" s="151"/>
      <c r="X9" s="152"/>
      <c r="Y9" s="150"/>
      <c r="Z9" s="151"/>
      <c r="AA9" s="151"/>
      <c r="AB9" s="152"/>
      <c r="AC9" s="150"/>
      <c r="AD9" s="151"/>
      <c r="AE9" s="151"/>
      <c r="AF9" s="152"/>
      <c r="AG9" s="150"/>
      <c r="AH9" s="151"/>
      <c r="AI9" s="151"/>
      <c r="AJ9" s="153"/>
    </row>
    <row r="10" spans="1:36" ht="37.5" customHeight="1">
      <c r="A10" s="10">
        <v>8</v>
      </c>
      <c r="B10" s="164" t="s">
        <v>84</v>
      </c>
      <c r="C10" s="165"/>
      <c r="D10" s="166"/>
      <c r="E10" s="10" t="s">
        <v>85</v>
      </c>
      <c r="F10" s="167" t="s">
        <v>86</v>
      </c>
      <c r="G10" s="168"/>
      <c r="H10" s="168"/>
      <c r="I10" s="11" t="s">
        <v>87</v>
      </c>
      <c r="J10" s="167" t="s">
        <v>88</v>
      </c>
      <c r="K10" s="168"/>
      <c r="L10" s="168"/>
      <c r="M10" s="11" t="s">
        <v>89</v>
      </c>
      <c r="N10" s="167" t="s">
        <v>90</v>
      </c>
      <c r="O10" s="168"/>
      <c r="P10" s="168"/>
      <c r="Q10" s="11" t="s">
        <v>91</v>
      </c>
      <c r="R10" s="167" t="s">
        <v>92</v>
      </c>
      <c r="S10" s="168"/>
      <c r="T10" s="168"/>
      <c r="U10" s="11" t="s">
        <v>93</v>
      </c>
      <c r="V10" s="167" t="s">
        <v>94</v>
      </c>
      <c r="W10" s="168"/>
      <c r="X10" s="168"/>
      <c r="Y10" s="11" t="s">
        <v>95</v>
      </c>
      <c r="Z10" s="167" t="s">
        <v>96</v>
      </c>
      <c r="AA10" s="168"/>
      <c r="AB10" s="168"/>
      <c r="AC10" s="11" t="s">
        <v>97</v>
      </c>
      <c r="AD10" s="167" t="s">
        <v>40</v>
      </c>
      <c r="AE10" s="168"/>
      <c r="AF10" s="168"/>
      <c r="AG10" s="150"/>
      <c r="AH10" s="151"/>
      <c r="AI10" s="151"/>
      <c r="AJ10" s="153"/>
    </row>
    <row r="11" spans="1:36" ht="37.5" customHeight="1" thickBot="1">
      <c r="A11" s="12">
        <v>9</v>
      </c>
      <c r="B11" s="178" t="s">
        <v>98</v>
      </c>
      <c r="C11" s="179"/>
      <c r="D11" s="180"/>
      <c r="E11" s="12" t="s">
        <v>99</v>
      </c>
      <c r="F11" s="181" t="s">
        <v>100</v>
      </c>
      <c r="G11" s="182"/>
      <c r="H11" s="182"/>
      <c r="I11" s="13" t="s">
        <v>101</v>
      </c>
      <c r="J11" s="181" t="s">
        <v>102</v>
      </c>
      <c r="K11" s="182"/>
      <c r="L11" s="182"/>
      <c r="M11" s="13" t="s">
        <v>103</v>
      </c>
      <c r="N11" s="181" t="s">
        <v>104</v>
      </c>
      <c r="O11" s="182"/>
      <c r="P11" s="182"/>
      <c r="Q11" s="13" t="s">
        <v>105</v>
      </c>
      <c r="R11" s="181" t="s">
        <v>106</v>
      </c>
      <c r="S11" s="182"/>
      <c r="T11" s="182"/>
      <c r="U11" s="13" t="s">
        <v>107</v>
      </c>
      <c r="V11" s="181" t="s">
        <v>40</v>
      </c>
      <c r="W11" s="182"/>
      <c r="X11" s="182"/>
      <c r="Y11" s="173"/>
      <c r="Z11" s="174"/>
      <c r="AA11" s="174"/>
      <c r="AB11" s="175"/>
      <c r="AC11" s="173"/>
      <c r="AD11" s="174"/>
      <c r="AE11" s="174"/>
      <c r="AF11" s="175"/>
      <c r="AG11" s="173"/>
      <c r="AH11" s="174"/>
      <c r="AI11" s="174"/>
      <c r="AJ11" s="176"/>
    </row>
    <row r="12" spans="1:36" ht="46.5" customHeight="1">
      <c r="A12" s="177" t="s">
        <v>108</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row>
    <row r="13" spans="1:36" ht="34.5" customHeight="1"/>
    <row r="14" spans="1:36" ht="34.5" customHeight="1"/>
    <row r="15" spans="1:36" ht="34.5" customHeight="1"/>
    <row r="16" spans="1:36" ht="34.5" customHeight="1"/>
    <row r="17" ht="34.5" customHeight="1"/>
    <row r="18" ht="34.5" customHeight="1"/>
    <row r="19" ht="34.5" customHeight="1"/>
    <row r="20" ht="34.5" customHeight="1"/>
    <row r="21" ht="34.5" customHeight="1"/>
    <row r="22" ht="34.5" customHeight="1"/>
  </sheetData>
  <mergeCells count="85">
    <mergeCell ref="AC11:AF11"/>
    <mergeCell ref="AG11:AJ11"/>
    <mergeCell ref="A12:AJ12"/>
    <mergeCell ref="Z10:AB10"/>
    <mergeCell ref="AD10:AF10"/>
    <mergeCell ref="AG10:AJ10"/>
    <mergeCell ref="B11:D11"/>
    <mergeCell ref="F11:H11"/>
    <mergeCell ref="J11:L11"/>
    <mergeCell ref="N11:P11"/>
    <mergeCell ref="R11:T11"/>
    <mergeCell ref="V11:X11"/>
    <mergeCell ref="Y11:AB11"/>
    <mergeCell ref="B10:D10"/>
    <mergeCell ref="F10:H10"/>
    <mergeCell ref="J10:L10"/>
    <mergeCell ref="N10:P10"/>
    <mergeCell ref="R10:T10"/>
    <mergeCell ref="V10:X10"/>
    <mergeCell ref="AH8:AJ8"/>
    <mergeCell ref="B9:D9"/>
    <mergeCell ref="F9:H9"/>
    <mergeCell ref="J9:L9"/>
    <mergeCell ref="N9:P9"/>
    <mergeCell ref="Q9:T9"/>
    <mergeCell ref="U9:X9"/>
    <mergeCell ref="Y9:AB9"/>
    <mergeCell ref="AC9:AF9"/>
    <mergeCell ref="AG9:AJ9"/>
    <mergeCell ref="AD7:AF7"/>
    <mergeCell ref="AG7:AJ7"/>
    <mergeCell ref="B8:D8"/>
    <mergeCell ref="F8:H8"/>
    <mergeCell ref="J8:L8"/>
    <mergeCell ref="N8:P8"/>
    <mergeCell ref="R8:T8"/>
    <mergeCell ref="V8:X8"/>
    <mergeCell ref="Z8:AB8"/>
    <mergeCell ref="AD8:AF8"/>
    <mergeCell ref="Y6:AB6"/>
    <mergeCell ref="AC6:AF6"/>
    <mergeCell ref="AG6:AJ6"/>
    <mergeCell ref="B7:D7"/>
    <mergeCell ref="F7:H7"/>
    <mergeCell ref="J7:L7"/>
    <mergeCell ref="N7:P7"/>
    <mergeCell ref="R7:T7"/>
    <mergeCell ref="V7:X7"/>
    <mergeCell ref="Z7:AB7"/>
    <mergeCell ref="B6:D6"/>
    <mergeCell ref="F6:H6"/>
    <mergeCell ref="J6:L6"/>
    <mergeCell ref="N6:P6"/>
    <mergeCell ref="R6:T6"/>
    <mergeCell ref="V6:X6"/>
    <mergeCell ref="U5:X5"/>
    <mergeCell ref="Y5:AB5"/>
    <mergeCell ref="AC5:AF5"/>
    <mergeCell ref="AG5:AJ5"/>
    <mergeCell ref="B4:D4"/>
    <mergeCell ref="F4:H4"/>
    <mergeCell ref="J4:L4"/>
    <mergeCell ref="N4:P4"/>
    <mergeCell ref="R4:T4"/>
    <mergeCell ref="B5:D5"/>
    <mergeCell ref="F5:H5"/>
    <mergeCell ref="J5:L5"/>
    <mergeCell ref="N5:P5"/>
    <mergeCell ref="R5:T5"/>
    <mergeCell ref="U4:X4"/>
    <mergeCell ref="Y4:AB4"/>
    <mergeCell ref="AC4:AF4"/>
    <mergeCell ref="AG4:AJ4"/>
    <mergeCell ref="A1:AJ1"/>
    <mergeCell ref="A2:D2"/>
    <mergeCell ref="E2:AJ2"/>
    <mergeCell ref="B3:D3"/>
    <mergeCell ref="F3:H3"/>
    <mergeCell ref="J3:L3"/>
    <mergeCell ref="N3:P3"/>
    <mergeCell ref="R3:T3"/>
    <mergeCell ref="V3:X3"/>
    <mergeCell ref="Z3:AB3"/>
    <mergeCell ref="AC3:AF3"/>
    <mergeCell ref="AG3:AJ3"/>
  </mergeCells>
  <phoneticPr fontId="1"/>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Y1212"/>
  <sheetViews>
    <sheetView view="pageBreakPreview" zoomScaleNormal="100" zoomScaleSheetLayoutView="100" workbookViewId="0">
      <pane xSplit="2" ySplit="1" topLeftCell="I2" activePane="bottomRight" state="frozen"/>
      <selection activeCell="I1" sqref="I1"/>
      <selection pane="topRight" activeCell="I1" sqref="I1"/>
      <selection pane="bottomLeft" activeCell="I1" sqref="I1"/>
      <selection pane="bottomRight" activeCell="I1" sqref="I1"/>
    </sheetView>
  </sheetViews>
  <sheetFormatPr defaultRowHeight="30.75" customHeight="1"/>
  <cols>
    <col min="1" max="1" width="9" style="27" customWidth="1"/>
    <col min="2" max="2" width="8.25" style="27" bestFit="1" customWidth="1"/>
    <col min="3" max="3" width="9" style="27"/>
    <col min="4" max="257" width="9" style="26"/>
    <col min="258" max="258" width="8.25" style="26" bestFit="1" customWidth="1"/>
    <col min="259" max="513" width="9" style="26"/>
    <col min="514" max="514" width="8.25" style="26" bestFit="1" customWidth="1"/>
    <col min="515" max="769" width="9" style="26"/>
    <col min="770" max="770" width="8.25" style="26" bestFit="1" customWidth="1"/>
    <col min="771" max="1025" width="9" style="26"/>
    <col min="1026" max="1026" width="8.25" style="26" bestFit="1" customWidth="1"/>
    <col min="1027" max="1281" width="9" style="26"/>
    <col min="1282" max="1282" width="8.25" style="26" bestFit="1" customWidth="1"/>
    <col min="1283" max="1537" width="9" style="26"/>
    <col min="1538" max="1538" width="8.25" style="26" bestFit="1" customWidth="1"/>
    <col min="1539" max="1793" width="9" style="26"/>
    <col min="1794" max="1794" width="8.25" style="26" bestFit="1" customWidth="1"/>
    <col min="1795" max="2049" width="9" style="26"/>
    <col min="2050" max="2050" width="8.25" style="26" bestFit="1" customWidth="1"/>
    <col min="2051" max="2305" width="9" style="26"/>
    <col min="2306" max="2306" width="8.25" style="26" bestFit="1" customWidth="1"/>
    <col min="2307" max="2561" width="9" style="26"/>
    <col min="2562" max="2562" width="8.25" style="26" bestFit="1" customWidth="1"/>
    <col min="2563" max="2817" width="9" style="26"/>
    <col min="2818" max="2818" width="8.25" style="26" bestFit="1" customWidth="1"/>
    <col min="2819" max="3073" width="9" style="26"/>
    <col min="3074" max="3074" width="8.25" style="26" bestFit="1" customWidth="1"/>
    <col min="3075" max="3329" width="9" style="26"/>
    <col min="3330" max="3330" width="8.25" style="26" bestFit="1" customWidth="1"/>
    <col min="3331" max="3585" width="9" style="26"/>
    <col min="3586" max="3586" width="8.25" style="26" bestFit="1" customWidth="1"/>
    <col min="3587" max="3841" width="9" style="26"/>
    <col min="3842" max="3842" width="8.25" style="26" bestFit="1" customWidth="1"/>
    <col min="3843" max="4097" width="9" style="26"/>
    <col min="4098" max="4098" width="8.25" style="26" bestFit="1" customWidth="1"/>
    <col min="4099" max="4353" width="9" style="26"/>
    <col min="4354" max="4354" width="8.25" style="26" bestFit="1" customWidth="1"/>
    <col min="4355" max="4609" width="9" style="26"/>
    <col min="4610" max="4610" width="8.25" style="26" bestFit="1" customWidth="1"/>
    <col min="4611" max="4865" width="9" style="26"/>
    <col min="4866" max="4866" width="8.25" style="26" bestFit="1" customWidth="1"/>
    <col min="4867" max="5121" width="9" style="26"/>
    <col min="5122" max="5122" width="8.25" style="26" bestFit="1" customWidth="1"/>
    <col min="5123" max="5377" width="9" style="26"/>
    <col min="5378" max="5378" width="8.25" style="26" bestFit="1" customWidth="1"/>
    <col min="5379" max="5633" width="9" style="26"/>
    <col min="5634" max="5634" width="8.25" style="26" bestFit="1" customWidth="1"/>
    <col min="5635" max="5889" width="9" style="26"/>
    <col min="5890" max="5890" width="8.25" style="26" bestFit="1" customWidth="1"/>
    <col min="5891" max="6145" width="9" style="26"/>
    <col min="6146" max="6146" width="8.25" style="26" bestFit="1" customWidth="1"/>
    <col min="6147" max="6401" width="9" style="26"/>
    <col min="6402" max="6402" width="8.25" style="26" bestFit="1" customWidth="1"/>
    <col min="6403" max="6657" width="9" style="26"/>
    <col min="6658" max="6658" width="8.25" style="26" bestFit="1" customWidth="1"/>
    <col min="6659" max="6913" width="9" style="26"/>
    <col min="6914" max="6914" width="8.25" style="26" bestFit="1" customWidth="1"/>
    <col min="6915" max="7169" width="9" style="26"/>
    <col min="7170" max="7170" width="8.25" style="26" bestFit="1" customWidth="1"/>
    <col min="7171" max="7425" width="9" style="26"/>
    <col min="7426" max="7426" width="8.25" style="26" bestFit="1" customWidth="1"/>
    <col min="7427" max="7681" width="9" style="26"/>
    <col min="7682" max="7682" width="8.25" style="26" bestFit="1" customWidth="1"/>
    <col min="7683" max="7937" width="9" style="26"/>
    <col min="7938" max="7938" width="8.25" style="26" bestFit="1" customWidth="1"/>
    <col min="7939" max="8193" width="9" style="26"/>
    <col min="8194" max="8194" width="8.25" style="26" bestFit="1" customWidth="1"/>
    <col min="8195" max="8449" width="9" style="26"/>
    <col min="8450" max="8450" width="8.25" style="26" bestFit="1" customWidth="1"/>
    <col min="8451" max="8705" width="9" style="26"/>
    <col min="8706" max="8706" width="8.25" style="26" bestFit="1" customWidth="1"/>
    <col min="8707" max="8961" width="9" style="26"/>
    <col min="8962" max="8962" width="8.25" style="26" bestFit="1" customWidth="1"/>
    <col min="8963" max="9217" width="9" style="26"/>
    <col min="9218" max="9218" width="8.25" style="26" bestFit="1" customWidth="1"/>
    <col min="9219" max="9473" width="9" style="26"/>
    <col min="9474" max="9474" width="8.25" style="26" bestFit="1" customWidth="1"/>
    <col min="9475" max="9729" width="9" style="26"/>
    <col min="9730" max="9730" width="8.25" style="26" bestFit="1" customWidth="1"/>
    <col min="9731" max="9985" width="9" style="26"/>
    <col min="9986" max="9986" width="8.25" style="26" bestFit="1" customWidth="1"/>
    <col min="9987" max="10241" width="9" style="26"/>
    <col min="10242" max="10242" width="8.25" style="26" bestFit="1" customWidth="1"/>
    <col min="10243" max="10497" width="9" style="26"/>
    <col min="10498" max="10498" width="8.25" style="26" bestFit="1" customWidth="1"/>
    <col min="10499" max="10753" width="9" style="26"/>
    <col min="10754" max="10754" width="8.25" style="26" bestFit="1" customWidth="1"/>
    <col min="10755" max="11009" width="9" style="26"/>
    <col min="11010" max="11010" width="8.25" style="26" bestFit="1" customWidth="1"/>
    <col min="11011" max="11265" width="9" style="26"/>
    <col min="11266" max="11266" width="8.25" style="26" bestFit="1" customWidth="1"/>
    <col min="11267" max="11521" width="9" style="26"/>
    <col min="11522" max="11522" width="8.25" style="26" bestFit="1" customWidth="1"/>
    <col min="11523" max="11777" width="9" style="26"/>
    <col min="11778" max="11778" width="8.25" style="26" bestFit="1" customWidth="1"/>
    <col min="11779" max="12033" width="9" style="26"/>
    <col min="12034" max="12034" width="8.25" style="26" bestFit="1" customWidth="1"/>
    <col min="12035" max="12289" width="9" style="26"/>
    <col min="12290" max="12290" width="8.25" style="26" bestFit="1" customWidth="1"/>
    <col min="12291" max="12545" width="9" style="26"/>
    <col min="12546" max="12546" width="8.25" style="26" bestFit="1" customWidth="1"/>
    <col min="12547" max="12801" width="9" style="26"/>
    <col min="12802" max="12802" width="8.25" style="26" bestFit="1" customWidth="1"/>
    <col min="12803" max="13057" width="9" style="26"/>
    <col min="13058" max="13058" width="8.25" style="26" bestFit="1" customWidth="1"/>
    <col min="13059" max="13313" width="9" style="26"/>
    <col min="13314" max="13314" width="8.25" style="26" bestFit="1" customWidth="1"/>
    <col min="13315" max="13569" width="9" style="26"/>
    <col min="13570" max="13570" width="8.25" style="26" bestFit="1" customWidth="1"/>
    <col min="13571" max="13825" width="9" style="26"/>
    <col min="13826" max="13826" width="8.25" style="26" bestFit="1" customWidth="1"/>
    <col min="13827" max="14081" width="9" style="26"/>
    <col min="14082" max="14082" width="8.25" style="26" bestFit="1" customWidth="1"/>
    <col min="14083" max="14337" width="9" style="26"/>
    <col min="14338" max="14338" width="8.25" style="26" bestFit="1" customWidth="1"/>
    <col min="14339" max="14593" width="9" style="26"/>
    <col min="14594" max="14594" width="8.25" style="26" bestFit="1" customWidth="1"/>
    <col min="14595" max="14849" width="9" style="26"/>
    <col min="14850" max="14850" width="8.25" style="26" bestFit="1" customWidth="1"/>
    <col min="14851" max="15105" width="9" style="26"/>
    <col min="15106" max="15106" width="8.25" style="26" bestFit="1" customWidth="1"/>
    <col min="15107" max="15361" width="9" style="26"/>
    <col min="15362" max="15362" width="8.25" style="26" bestFit="1" customWidth="1"/>
    <col min="15363" max="15617" width="9" style="26"/>
    <col min="15618" max="15618" width="8.25" style="26" bestFit="1" customWidth="1"/>
    <col min="15619" max="15873" width="9" style="26"/>
    <col min="15874" max="15874" width="8.25" style="26" bestFit="1" customWidth="1"/>
    <col min="15875" max="16129" width="9" style="26"/>
    <col min="16130" max="16130" width="8.25" style="26" bestFit="1" customWidth="1"/>
    <col min="16131" max="16384" width="9" style="26"/>
  </cols>
  <sheetData>
    <row r="1" spans="1:3" s="24" customFormat="1" ht="19.5" customHeight="1">
      <c r="A1" s="23" t="s">
        <v>155</v>
      </c>
      <c r="B1" s="23" t="s">
        <v>156</v>
      </c>
      <c r="C1" s="23" t="s">
        <v>155</v>
      </c>
    </row>
    <row r="2" spans="1:3" ht="25.5" customHeight="1">
      <c r="A2" s="25">
        <v>1</v>
      </c>
      <c r="B2" s="25" t="s">
        <v>157</v>
      </c>
      <c r="C2" s="25">
        <v>1</v>
      </c>
    </row>
    <row r="3" spans="1:3" ht="25.5" customHeight="1">
      <c r="A3" s="25">
        <v>2</v>
      </c>
      <c r="B3" s="25" t="s">
        <v>158</v>
      </c>
      <c r="C3" s="25">
        <v>2</v>
      </c>
    </row>
    <row r="4" spans="1:3" ht="25.5" customHeight="1">
      <c r="A4" s="25">
        <v>3</v>
      </c>
      <c r="B4" s="25" t="s">
        <v>159</v>
      </c>
      <c r="C4" s="25">
        <v>3</v>
      </c>
    </row>
    <row r="5" spans="1:3" ht="25.5" customHeight="1">
      <c r="A5" s="25">
        <v>4</v>
      </c>
      <c r="B5" s="25" t="s">
        <v>160</v>
      </c>
      <c r="C5" s="25">
        <v>4</v>
      </c>
    </row>
    <row r="6" spans="1:3" ht="25.5" customHeight="1">
      <c r="A6" s="25">
        <v>5</v>
      </c>
      <c r="B6" s="25" t="s">
        <v>161</v>
      </c>
      <c r="C6" s="25">
        <v>5</v>
      </c>
    </row>
    <row r="7" spans="1:3" ht="25.5" customHeight="1">
      <c r="A7" s="25">
        <v>6</v>
      </c>
      <c r="B7" s="25" t="s">
        <v>162</v>
      </c>
      <c r="C7" s="25">
        <v>6</v>
      </c>
    </row>
    <row r="8" spans="1:3" ht="25.5" customHeight="1">
      <c r="A8" s="25">
        <v>7</v>
      </c>
      <c r="B8" s="25" t="s">
        <v>163</v>
      </c>
      <c r="C8" s="25">
        <v>7</v>
      </c>
    </row>
    <row r="9" spans="1:3" ht="25.5" customHeight="1">
      <c r="A9" s="25">
        <v>8</v>
      </c>
      <c r="B9" s="25" t="s">
        <v>164</v>
      </c>
      <c r="C9" s="25">
        <v>8</v>
      </c>
    </row>
    <row r="10" spans="1:3" ht="25.5" customHeight="1">
      <c r="A10" s="25">
        <v>9</v>
      </c>
      <c r="B10" s="25" t="s">
        <v>165</v>
      </c>
      <c r="C10" s="25">
        <v>9</v>
      </c>
    </row>
    <row r="11" spans="1:3" ht="25.5" customHeight="1">
      <c r="A11" s="25">
        <v>10</v>
      </c>
      <c r="B11" s="25" t="s">
        <v>166</v>
      </c>
      <c r="C11" s="25">
        <v>10</v>
      </c>
    </row>
    <row r="12" spans="1:3" ht="25.5" customHeight="1">
      <c r="A12" s="25">
        <v>11</v>
      </c>
      <c r="B12" s="25" t="s">
        <v>167</v>
      </c>
      <c r="C12" s="25">
        <v>11</v>
      </c>
    </row>
    <row r="13" spans="1:3" ht="25.5" customHeight="1">
      <c r="A13" s="25">
        <v>12</v>
      </c>
      <c r="B13" s="25" t="s">
        <v>168</v>
      </c>
      <c r="C13" s="25">
        <v>12</v>
      </c>
    </row>
    <row r="14" spans="1:3" ht="25.5" customHeight="1">
      <c r="A14" s="25">
        <v>13</v>
      </c>
      <c r="B14" s="25" t="s">
        <v>169</v>
      </c>
      <c r="C14" s="25">
        <v>13</v>
      </c>
    </row>
    <row r="15" spans="1:3" ht="25.5" customHeight="1">
      <c r="A15" s="25">
        <v>14</v>
      </c>
      <c r="B15" s="25" t="s">
        <v>170</v>
      </c>
      <c r="C15" s="25">
        <v>14</v>
      </c>
    </row>
    <row r="16" spans="1:3" ht="25.5" customHeight="1">
      <c r="A16" s="25">
        <v>15</v>
      </c>
      <c r="B16" s="25" t="s">
        <v>171</v>
      </c>
      <c r="C16" s="25">
        <v>15</v>
      </c>
    </row>
    <row r="17" spans="1:3" ht="25.5" customHeight="1">
      <c r="A17" s="25">
        <v>16</v>
      </c>
      <c r="B17" s="25" t="s">
        <v>172</v>
      </c>
      <c r="C17" s="25">
        <v>16</v>
      </c>
    </row>
    <row r="18" spans="1:3" ht="25.5" customHeight="1">
      <c r="A18" s="25">
        <v>17</v>
      </c>
      <c r="B18" s="25" t="s">
        <v>173</v>
      </c>
      <c r="C18" s="25">
        <v>17</v>
      </c>
    </row>
    <row r="19" spans="1:3" ht="25.5" customHeight="1">
      <c r="A19" s="25">
        <v>18</v>
      </c>
      <c r="B19" s="25" t="s">
        <v>174</v>
      </c>
      <c r="C19" s="25">
        <v>18</v>
      </c>
    </row>
    <row r="20" spans="1:3" ht="25.5" customHeight="1">
      <c r="A20" s="25">
        <v>19</v>
      </c>
      <c r="B20" s="25" t="s">
        <v>175</v>
      </c>
      <c r="C20" s="25">
        <v>19</v>
      </c>
    </row>
    <row r="21" spans="1:3" ht="25.5" customHeight="1">
      <c r="A21" s="25">
        <v>20</v>
      </c>
      <c r="B21" s="25" t="s">
        <v>176</v>
      </c>
      <c r="C21" s="25">
        <v>20</v>
      </c>
    </row>
    <row r="22" spans="1:3" ht="25.5" customHeight="1">
      <c r="A22" s="25">
        <v>21</v>
      </c>
      <c r="B22" s="25" t="s">
        <v>177</v>
      </c>
      <c r="C22" s="25">
        <v>21</v>
      </c>
    </row>
    <row r="23" spans="1:3" ht="25.5" customHeight="1">
      <c r="A23" s="25">
        <v>22</v>
      </c>
      <c r="B23" s="25" t="s">
        <v>178</v>
      </c>
      <c r="C23" s="25">
        <v>22</v>
      </c>
    </row>
    <row r="24" spans="1:3" ht="25.5" customHeight="1">
      <c r="A24" s="25">
        <v>23</v>
      </c>
      <c r="B24" s="25" t="s">
        <v>179</v>
      </c>
      <c r="C24" s="25">
        <v>23</v>
      </c>
    </row>
    <row r="25" spans="1:3" ht="25.5" customHeight="1">
      <c r="A25" s="25">
        <v>24</v>
      </c>
      <c r="B25" s="25" t="s">
        <v>180</v>
      </c>
      <c r="C25" s="25">
        <v>24</v>
      </c>
    </row>
    <row r="26" spans="1:3" ht="25.5" customHeight="1">
      <c r="A26" s="25">
        <v>25</v>
      </c>
      <c r="B26" s="25" t="s">
        <v>181</v>
      </c>
      <c r="C26" s="25">
        <v>25</v>
      </c>
    </row>
    <row r="27" spans="1:3" ht="25.5" customHeight="1">
      <c r="A27" s="25">
        <v>26</v>
      </c>
      <c r="B27" s="25" t="s">
        <v>182</v>
      </c>
      <c r="C27" s="25">
        <v>26</v>
      </c>
    </row>
    <row r="28" spans="1:3" ht="25.5" customHeight="1">
      <c r="A28" s="25">
        <v>27</v>
      </c>
      <c r="B28" s="25" t="s">
        <v>183</v>
      </c>
      <c r="C28" s="25">
        <v>27</v>
      </c>
    </row>
    <row r="29" spans="1:3" ht="25.5" customHeight="1">
      <c r="A29" s="25">
        <v>28</v>
      </c>
      <c r="B29" s="25" t="s">
        <v>184</v>
      </c>
      <c r="C29" s="25">
        <v>28</v>
      </c>
    </row>
    <row r="30" spans="1:3" ht="25.5" customHeight="1">
      <c r="A30" s="25">
        <v>29</v>
      </c>
      <c r="B30" s="25" t="s">
        <v>185</v>
      </c>
      <c r="C30" s="25">
        <v>29</v>
      </c>
    </row>
    <row r="31" spans="1:3" ht="25.5" customHeight="1">
      <c r="A31" s="25">
        <v>30</v>
      </c>
      <c r="B31" s="25" t="s">
        <v>186</v>
      </c>
      <c r="C31" s="25">
        <v>30</v>
      </c>
    </row>
    <row r="32" spans="1:3" ht="25.5" customHeight="1">
      <c r="A32" s="25">
        <v>31</v>
      </c>
      <c r="B32" s="25" t="s">
        <v>187</v>
      </c>
      <c r="C32" s="25">
        <v>31</v>
      </c>
    </row>
    <row r="33" spans="1:3" ht="25.5" customHeight="1">
      <c r="A33" s="25">
        <v>32</v>
      </c>
      <c r="B33" s="25" t="s">
        <v>188</v>
      </c>
      <c r="C33" s="25">
        <v>32</v>
      </c>
    </row>
    <row r="34" spans="1:3" ht="25.5" customHeight="1">
      <c r="A34" s="25">
        <v>33</v>
      </c>
      <c r="B34" s="25" t="s">
        <v>189</v>
      </c>
      <c r="C34" s="25">
        <v>33</v>
      </c>
    </row>
    <row r="35" spans="1:3" ht="25.5" customHeight="1">
      <c r="A35" s="25">
        <v>34</v>
      </c>
      <c r="B35" s="25" t="s">
        <v>190</v>
      </c>
      <c r="C35" s="25">
        <v>34</v>
      </c>
    </row>
    <row r="36" spans="1:3" ht="25.5" customHeight="1">
      <c r="A36" s="25">
        <v>35</v>
      </c>
      <c r="B36" s="25" t="s">
        <v>191</v>
      </c>
      <c r="C36" s="25">
        <v>35</v>
      </c>
    </row>
    <row r="37" spans="1:3" ht="25.5" customHeight="1">
      <c r="A37" s="25">
        <v>36</v>
      </c>
      <c r="B37" s="25" t="s">
        <v>192</v>
      </c>
      <c r="C37" s="25">
        <v>36</v>
      </c>
    </row>
    <row r="38" spans="1:3" ht="25.5" customHeight="1">
      <c r="A38" s="25">
        <v>37</v>
      </c>
      <c r="B38" s="25" t="s">
        <v>193</v>
      </c>
      <c r="C38" s="25">
        <v>37</v>
      </c>
    </row>
    <row r="39" spans="1:3" ht="25.5" customHeight="1">
      <c r="A39" s="25">
        <v>38</v>
      </c>
      <c r="B39" s="25" t="s">
        <v>194</v>
      </c>
      <c r="C39" s="25">
        <v>38</v>
      </c>
    </row>
    <row r="40" spans="1:3" ht="25.5" customHeight="1">
      <c r="A40" s="25">
        <v>39</v>
      </c>
      <c r="B40" s="25" t="s">
        <v>195</v>
      </c>
      <c r="C40" s="25">
        <v>39</v>
      </c>
    </row>
    <row r="41" spans="1:3" ht="25.5" customHeight="1">
      <c r="A41" s="25">
        <v>40</v>
      </c>
      <c r="B41" s="25" t="s">
        <v>196</v>
      </c>
      <c r="C41" s="25">
        <v>40</v>
      </c>
    </row>
    <row r="42" spans="1:3" ht="25.5" customHeight="1">
      <c r="A42" s="25">
        <v>41</v>
      </c>
      <c r="B42" s="25" t="s">
        <v>197</v>
      </c>
      <c r="C42" s="25">
        <v>41</v>
      </c>
    </row>
    <row r="43" spans="1:3" ht="25.5" customHeight="1">
      <c r="A43" s="25">
        <v>42</v>
      </c>
      <c r="B43" s="25" t="s">
        <v>198</v>
      </c>
      <c r="C43" s="25">
        <v>42</v>
      </c>
    </row>
    <row r="44" spans="1:3" ht="25.5" customHeight="1">
      <c r="A44" s="25">
        <v>43</v>
      </c>
      <c r="B44" s="25" t="s">
        <v>199</v>
      </c>
      <c r="C44" s="25">
        <v>43</v>
      </c>
    </row>
    <row r="45" spans="1:3" ht="25.5" customHeight="1">
      <c r="A45" s="25">
        <v>44</v>
      </c>
      <c r="B45" s="25" t="s">
        <v>200</v>
      </c>
      <c r="C45" s="25">
        <v>44</v>
      </c>
    </row>
    <row r="46" spans="1:3" ht="25.5" customHeight="1">
      <c r="A46" s="25">
        <v>45</v>
      </c>
      <c r="B46" s="25" t="s">
        <v>201</v>
      </c>
      <c r="C46" s="25">
        <v>45</v>
      </c>
    </row>
    <row r="47" spans="1:3" ht="25.5" customHeight="1">
      <c r="A47" s="25">
        <v>46</v>
      </c>
      <c r="B47" s="25" t="s">
        <v>202</v>
      </c>
      <c r="C47" s="25">
        <v>46</v>
      </c>
    </row>
    <row r="48" spans="1:3" ht="25.5" customHeight="1">
      <c r="A48" s="25">
        <v>47</v>
      </c>
      <c r="B48" s="25" t="s">
        <v>203</v>
      </c>
      <c r="C48" s="25">
        <v>47</v>
      </c>
    </row>
    <row r="49" spans="1:3" ht="25.5" customHeight="1">
      <c r="A49" s="25">
        <v>48</v>
      </c>
      <c r="B49" s="25" t="s">
        <v>204</v>
      </c>
      <c r="C49" s="25">
        <v>48</v>
      </c>
    </row>
    <row r="50" spans="1:3" ht="25.5" customHeight="1">
      <c r="A50" s="25">
        <v>49</v>
      </c>
      <c r="B50" s="25" t="s">
        <v>205</v>
      </c>
      <c r="C50" s="25">
        <v>49</v>
      </c>
    </row>
    <row r="51" spans="1:3" ht="25.5" customHeight="1">
      <c r="A51" s="25">
        <v>50</v>
      </c>
      <c r="B51" s="25" t="s">
        <v>206</v>
      </c>
      <c r="C51" s="25">
        <v>50</v>
      </c>
    </row>
    <row r="52" spans="1:3" ht="25.5" customHeight="1">
      <c r="A52" s="25">
        <v>51</v>
      </c>
      <c r="B52" s="25" t="s">
        <v>207</v>
      </c>
      <c r="C52" s="25">
        <v>51</v>
      </c>
    </row>
    <row r="53" spans="1:3" ht="25.5" customHeight="1">
      <c r="A53" s="25">
        <v>52</v>
      </c>
      <c r="B53" s="25" t="s">
        <v>208</v>
      </c>
      <c r="C53" s="25">
        <v>52</v>
      </c>
    </row>
    <row r="54" spans="1:3" ht="25.5" customHeight="1">
      <c r="A54" s="25">
        <v>53</v>
      </c>
      <c r="B54" s="25" t="s">
        <v>209</v>
      </c>
      <c r="C54" s="25">
        <v>53</v>
      </c>
    </row>
    <row r="55" spans="1:3" ht="25.5" customHeight="1">
      <c r="A55" s="25">
        <v>54</v>
      </c>
      <c r="B55" s="25" t="s">
        <v>210</v>
      </c>
      <c r="C55" s="25">
        <v>54</v>
      </c>
    </row>
    <row r="56" spans="1:3" ht="25.5" customHeight="1">
      <c r="A56" s="25">
        <v>55</v>
      </c>
      <c r="B56" s="25" t="s">
        <v>211</v>
      </c>
      <c r="C56" s="25">
        <v>55</v>
      </c>
    </row>
    <row r="57" spans="1:3" ht="25.5" customHeight="1">
      <c r="A57" s="25">
        <v>56</v>
      </c>
      <c r="B57" s="25" t="s">
        <v>212</v>
      </c>
      <c r="C57" s="25">
        <v>56</v>
      </c>
    </row>
    <row r="58" spans="1:3" ht="25.5" customHeight="1">
      <c r="A58" s="25">
        <v>57</v>
      </c>
      <c r="B58" s="25" t="s">
        <v>213</v>
      </c>
      <c r="C58" s="25">
        <v>57</v>
      </c>
    </row>
    <row r="59" spans="1:3" ht="25.5" customHeight="1">
      <c r="A59" s="25">
        <v>58</v>
      </c>
      <c r="B59" s="25" t="s">
        <v>214</v>
      </c>
      <c r="C59" s="25">
        <v>58</v>
      </c>
    </row>
    <row r="60" spans="1:3" ht="25.5" customHeight="1">
      <c r="A60" s="25">
        <v>59</v>
      </c>
      <c r="B60" s="25" t="s">
        <v>215</v>
      </c>
      <c r="C60" s="25">
        <v>59</v>
      </c>
    </row>
    <row r="61" spans="1:3" ht="25.5" customHeight="1">
      <c r="A61" s="25">
        <v>60</v>
      </c>
      <c r="B61" s="25" t="s">
        <v>216</v>
      </c>
      <c r="C61" s="25">
        <v>60</v>
      </c>
    </row>
    <row r="62" spans="1:3" ht="25.5" customHeight="1">
      <c r="A62" s="25">
        <v>61</v>
      </c>
      <c r="B62" s="25" t="s">
        <v>217</v>
      </c>
      <c r="C62" s="25">
        <v>61</v>
      </c>
    </row>
    <row r="63" spans="1:3" ht="25.5" customHeight="1">
      <c r="A63" s="25">
        <v>62</v>
      </c>
      <c r="B63" s="25" t="s">
        <v>218</v>
      </c>
      <c r="C63" s="25">
        <v>62</v>
      </c>
    </row>
    <row r="64" spans="1:3" ht="25.5" customHeight="1">
      <c r="A64" s="25">
        <v>63</v>
      </c>
      <c r="B64" s="25" t="s">
        <v>219</v>
      </c>
      <c r="C64" s="25">
        <v>63</v>
      </c>
    </row>
    <row r="65" spans="1:3" ht="25.5" customHeight="1">
      <c r="A65" s="25">
        <v>64</v>
      </c>
      <c r="B65" s="25" t="s">
        <v>220</v>
      </c>
      <c r="C65" s="25">
        <v>64</v>
      </c>
    </row>
    <row r="66" spans="1:3" ht="25.5" customHeight="1">
      <c r="A66" s="25">
        <v>65</v>
      </c>
      <c r="B66" s="25" t="s">
        <v>221</v>
      </c>
      <c r="C66" s="25">
        <v>65</v>
      </c>
    </row>
    <row r="67" spans="1:3" ht="25.5" customHeight="1">
      <c r="A67" s="25">
        <v>66</v>
      </c>
      <c r="B67" s="25" t="s">
        <v>222</v>
      </c>
      <c r="C67" s="25">
        <v>66</v>
      </c>
    </row>
    <row r="68" spans="1:3" ht="25.5" customHeight="1">
      <c r="A68" s="25">
        <v>67</v>
      </c>
      <c r="B68" s="25" t="s">
        <v>223</v>
      </c>
      <c r="C68" s="25">
        <v>67</v>
      </c>
    </row>
    <row r="1168" spans="3:25" ht="30.75" customHeight="1">
      <c r="C1168" s="27" t="s">
        <v>224</v>
      </c>
      <c r="D1168" s="28">
        <v>1</v>
      </c>
      <c r="E1168" s="29" t="s">
        <v>225</v>
      </c>
      <c r="F1168" s="30">
        <v>1</v>
      </c>
      <c r="G1168" s="31" t="s">
        <v>15</v>
      </c>
      <c r="H1168" s="32">
        <v>43453</v>
      </c>
      <c r="I1168" s="32"/>
      <c r="J1168" s="32"/>
      <c r="K1168" s="33" t="s">
        <v>226</v>
      </c>
      <c r="L1168" s="26">
        <v>3</v>
      </c>
      <c r="M1168" s="26" t="s">
        <v>227</v>
      </c>
      <c r="N1168" s="26" t="s">
        <v>228</v>
      </c>
      <c r="O1168" s="26" t="s">
        <v>229</v>
      </c>
      <c r="P1168" s="30">
        <v>15</v>
      </c>
      <c r="Q1168" s="31" t="s">
        <v>16</v>
      </c>
      <c r="R1168" s="34">
        <v>181500</v>
      </c>
      <c r="S1168" s="31" t="s">
        <v>17</v>
      </c>
      <c r="T1168" s="34">
        <v>8820</v>
      </c>
      <c r="U1168" s="31" t="s">
        <v>17</v>
      </c>
      <c r="V1168" s="34">
        <v>0</v>
      </c>
      <c r="W1168" s="31" t="s">
        <v>17</v>
      </c>
      <c r="X1168" s="34">
        <f>SUM(R1168:V1168)</f>
        <v>190320</v>
      </c>
      <c r="Y1168" s="31" t="s">
        <v>17</v>
      </c>
    </row>
    <row r="1169" spans="3:25" ht="30.75" customHeight="1">
      <c r="C1169" s="27" t="s">
        <v>224</v>
      </c>
      <c r="D1169" s="28">
        <v>2</v>
      </c>
      <c r="E1169" s="35" t="s">
        <v>230</v>
      </c>
      <c r="F1169" s="30">
        <v>1</v>
      </c>
      <c r="G1169" s="31" t="s">
        <v>15</v>
      </c>
      <c r="H1169" s="32">
        <v>43404</v>
      </c>
      <c r="I1169" s="32"/>
      <c r="J1169" s="32"/>
      <c r="K1169" s="33" t="s">
        <v>226</v>
      </c>
      <c r="L1169" s="26">
        <v>1</v>
      </c>
      <c r="M1169" s="26" t="s">
        <v>231</v>
      </c>
      <c r="N1169" s="26" t="s">
        <v>232</v>
      </c>
      <c r="O1169" s="26" t="s">
        <v>233</v>
      </c>
      <c r="P1169" s="30">
        <v>15</v>
      </c>
      <c r="Q1169" s="31" t="s">
        <v>16</v>
      </c>
      <c r="R1169" s="34">
        <v>354000</v>
      </c>
      <c r="S1169" s="31" t="s">
        <v>17</v>
      </c>
      <c r="T1169" s="34">
        <v>500000</v>
      </c>
      <c r="U1169" s="31" t="s">
        <v>17</v>
      </c>
      <c r="V1169" s="34">
        <v>0</v>
      </c>
      <c r="W1169" s="31" t="s">
        <v>17</v>
      </c>
      <c r="X1169" s="34">
        <f t="shared" ref="X1169:X1187" si="0">SUM(R1169:V1169)</f>
        <v>854000</v>
      </c>
      <c r="Y1169" s="31" t="s">
        <v>17</v>
      </c>
    </row>
    <row r="1170" spans="3:25" ht="30.75" customHeight="1">
      <c r="C1170" s="27" t="s">
        <v>224</v>
      </c>
      <c r="D1170" s="28">
        <v>3</v>
      </c>
      <c r="E1170" s="29" t="s">
        <v>234</v>
      </c>
      <c r="F1170" s="30">
        <v>2</v>
      </c>
      <c r="G1170" s="31" t="s">
        <v>15</v>
      </c>
      <c r="H1170" s="32">
        <v>43390</v>
      </c>
      <c r="I1170" s="32">
        <v>43391</v>
      </c>
      <c r="J1170" s="32"/>
      <c r="K1170" s="33" t="s">
        <v>235</v>
      </c>
      <c r="L1170" s="26">
        <v>1</v>
      </c>
      <c r="M1170" s="26" t="s">
        <v>231</v>
      </c>
      <c r="N1170" s="26" t="s">
        <v>232</v>
      </c>
      <c r="O1170" s="26" t="s">
        <v>233</v>
      </c>
      <c r="P1170" s="30">
        <v>15</v>
      </c>
      <c r="Q1170" s="31" t="s">
        <v>16</v>
      </c>
      <c r="R1170" s="34">
        <v>393000</v>
      </c>
      <c r="S1170" s="31" t="s">
        <v>17</v>
      </c>
      <c r="T1170" s="34">
        <v>92155</v>
      </c>
      <c r="U1170" s="31" t="s">
        <v>17</v>
      </c>
      <c r="V1170" s="34">
        <v>50000</v>
      </c>
      <c r="W1170" s="31" t="s">
        <v>17</v>
      </c>
      <c r="X1170" s="34">
        <f t="shared" si="0"/>
        <v>535155</v>
      </c>
      <c r="Y1170" s="31" t="s">
        <v>17</v>
      </c>
    </row>
    <row r="1171" spans="3:25" ht="30.75" customHeight="1">
      <c r="C1171" s="27" t="s">
        <v>224</v>
      </c>
      <c r="D1171" s="28">
        <v>4</v>
      </c>
      <c r="E1171" s="29" t="s">
        <v>236</v>
      </c>
      <c r="F1171" s="30">
        <v>3</v>
      </c>
      <c r="G1171" s="31" t="s">
        <v>15</v>
      </c>
      <c r="H1171" s="32">
        <v>43232</v>
      </c>
      <c r="I1171" s="32">
        <v>43253</v>
      </c>
      <c r="J1171" s="32">
        <v>43260</v>
      </c>
      <c r="K1171" s="33" t="s">
        <v>237</v>
      </c>
      <c r="L1171" s="26">
        <v>1</v>
      </c>
      <c r="M1171" s="26" t="s">
        <v>231</v>
      </c>
      <c r="N1171" s="26" t="s">
        <v>232</v>
      </c>
      <c r="O1171" s="26" t="s">
        <v>233</v>
      </c>
      <c r="P1171" s="30">
        <v>15</v>
      </c>
      <c r="Q1171" s="31" t="s">
        <v>16</v>
      </c>
      <c r="R1171" s="34">
        <v>393000</v>
      </c>
      <c r="S1171" s="31" t="s">
        <v>17</v>
      </c>
      <c r="T1171" s="34">
        <v>92285</v>
      </c>
      <c r="U1171" s="31" t="s">
        <v>17</v>
      </c>
      <c r="V1171" s="34">
        <v>50000</v>
      </c>
      <c r="W1171" s="31" t="s">
        <v>17</v>
      </c>
      <c r="X1171" s="34">
        <f t="shared" si="0"/>
        <v>535285</v>
      </c>
      <c r="Y1171" s="31" t="s">
        <v>17</v>
      </c>
    </row>
    <row r="1172" spans="3:25" ht="30.75" customHeight="1">
      <c r="C1172" s="27" t="s">
        <v>224</v>
      </c>
      <c r="D1172" s="28">
        <v>5</v>
      </c>
      <c r="E1172" s="29" t="s">
        <v>238</v>
      </c>
      <c r="F1172" s="30">
        <v>3</v>
      </c>
      <c r="G1172" s="31" t="s">
        <v>15</v>
      </c>
      <c r="H1172" s="32">
        <v>43258</v>
      </c>
      <c r="I1172" s="32">
        <v>43291</v>
      </c>
      <c r="J1172" s="32">
        <v>43395</v>
      </c>
      <c r="K1172" s="33" t="s">
        <v>239</v>
      </c>
      <c r="L1172" s="26">
        <v>1</v>
      </c>
      <c r="M1172" s="26" t="s">
        <v>231</v>
      </c>
      <c r="N1172" s="26" t="s">
        <v>240</v>
      </c>
      <c r="O1172" s="26" t="s">
        <v>241</v>
      </c>
      <c r="P1172" s="30">
        <v>10</v>
      </c>
      <c r="Q1172" s="31" t="s">
        <v>16</v>
      </c>
      <c r="R1172" s="34">
        <v>198000</v>
      </c>
      <c r="S1172" s="31" t="s">
        <v>17</v>
      </c>
      <c r="T1172" s="34">
        <v>31120</v>
      </c>
      <c r="U1172" s="31" t="s">
        <v>17</v>
      </c>
      <c r="V1172" s="34">
        <v>50000</v>
      </c>
      <c r="W1172" s="31" t="s">
        <v>17</v>
      </c>
      <c r="X1172" s="34">
        <f t="shared" si="0"/>
        <v>279120</v>
      </c>
      <c r="Y1172" s="31" t="s">
        <v>17</v>
      </c>
    </row>
    <row r="1173" spans="3:25" ht="30.75" customHeight="1">
      <c r="C1173" s="27" t="s">
        <v>224</v>
      </c>
      <c r="D1173" s="28">
        <v>6</v>
      </c>
      <c r="E1173" s="29"/>
      <c r="F1173" s="30"/>
      <c r="G1173" s="31" t="s">
        <v>15</v>
      </c>
      <c r="H1173" s="32"/>
      <c r="I1173" s="32"/>
      <c r="J1173" s="32"/>
      <c r="K1173" s="33"/>
      <c r="L1173" s="26">
        <v>1</v>
      </c>
      <c r="M1173" s="26" t="s">
        <v>231</v>
      </c>
      <c r="N1173" s="26" t="s">
        <v>240</v>
      </c>
      <c r="O1173" s="26" t="s">
        <v>241</v>
      </c>
      <c r="P1173" s="30">
        <v>10</v>
      </c>
      <c r="Q1173" s="31" t="s">
        <v>16</v>
      </c>
      <c r="R1173" s="34">
        <v>262000</v>
      </c>
      <c r="S1173" s="31" t="s">
        <v>17</v>
      </c>
      <c r="T1173" s="34">
        <v>47960</v>
      </c>
      <c r="U1173" s="31" t="s">
        <v>17</v>
      </c>
      <c r="V1173" s="34">
        <v>50000</v>
      </c>
      <c r="W1173" s="31" t="s">
        <v>17</v>
      </c>
      <c r="X1173" s="34">
        <f t="shared" si="0"/>
        <v>359960</v>
      </c>
      <c r="Y1173" s="31" t="s">
        <v>17</v>
      </c>
    </row>
    <row r="1174" spans="3:25" ht="30.75" customHeight="1">
      <c r="C1174" s="27" t="s">
        <v>224</v>
      </c>
      <c r="D1174" s="28">
        <v>7</v>
      </c>
      <c r="E1174" s="29"/>
      <c r="F1174" s="30"/>
      <c r="G1174" s="31" t="s">
        <v>15</v>
      </c>
      <c r="H1174" s="32"/>
      <c r="I1174" s="32"/>
      <c r="J1174" s="32"/>
      <c r="K1174" s="33"/>
      <c r="L1174" s="26">
        <v>3</v>
      </c>
      <c r="M1174" s="26" t="s">
        <v>227</v>
      </c>
      <c r="N1174" s="26" t="s">
        <v>242</v>
      </c>
      <c r="O1174" s="26" t="s">
        <v>243</v>
      </c>
      <c r="P1174" s="30">
        <v>15</v>
      </c>
      <c r="Q1174" s="31" t="s">
        <v>16</v>
      </c>
      <c r="R1174" s="34">
        <v>393000</v>
      </c>
      <c r="S1174" s="31" t="s">
        <v>17</v>
      </c>
      <c r="T1174" s="34">
        <v>45600</v>
      </c>
      <c r="U1174" s="31" t="s">
        <v>17</v>
      </c>
      <c r="V1174" s="34">
        <v>0</v>
      </c>
      <c r="W1174" s="31" t="s">
        <v>17</v>
      </c>
      <c r="X1174" s="34">
        <f t="shared" si="0"/>
        <v>438600</v>
      </c>
      <c r="Y1174" s="31" t="s">
        <v>17</v>
      </c>
    </row>
    <row r="1175" spans="3:25" ht="30.75" customHeight="1">
      <c r="C1175" s="27" t="s">
        <v>224</v>
      </c>
      <c r="D1175" s="28">
        <v>8</v>
      </c>
      <c r="E1175" s="29"/>
      <c r="F1175" s="30"/>
      <c r="G1175" s="31" t="s">
        <v>15</v>
      </c>
      <c r="H1175" s="32"/>
      <c r="I1175" s="32"/>
      <c r="J1175" s="32"/>
      <c r="K1175" s="33"/>
      <c r="L1175" s="26">
        <v>6</v>
      </c>
      <c r="M1175" s="26" t="s">
        <v>244</v>
      </c>
      <c r="N1175" s="26" t="s">
        <v>240</v>
      </c>
      <c r="O1175" s="26" t="s">
        <v>245</v>
      </c>
      <c r="P1175" s="30">
        <v>6</v>
      </c>
      <c r="Q1175" s="31" t="s">
        <v>16</v>
      </c>
      <c r="R1175" s="34">
        <v>185200</v>
      </c>
      <c r="S1175" s="31" t="s">
        <v>17</v>
      </c>
      <c r="T1175" s="34">
        <v>57236</v>
      </c>
      <c r="U1175" s="31" t="s">
        <v>17</v>
      </c>
      <c r="V1175" s="34">
        <v>50000</v>
      </c>
      <c r="W1175" s="31" t="s">
        <v>17</v>
      </c>
      <c r="X1175" s="34">
        <f t="shared" si="0"/>
        <v>292436</v>
      </c>
      <c r="Y1175" s="31" t="s">
        <v>17</v>
      </c>
    </row>
    <row r="1176" spans="3:25" ht="30.75" customHeight="1">
      <c r="C1176" s="27" t="s">
        <v>224</v>
      </c>
      <c r="D1176" s="28">
        <v>9</v>
      </c>
      <c r="E1176" s="29"/>
      <c r="F1176" s="30"/>
      <c r="G1176" s="31" t="s">
        <v>15</v>
      </c>
      <c r="H1176" s="32"/>
      <c r="I1176" s="32"/>
      <c r="J1176" s="32"/>
      <c r="K1176" s="33"/>
      <c r="L1176" s="26">
        <v>6</v>
      </c>
      <c r="M1176" s="26" t="s">
        <v>244</v>
      </c>
      <c r="N1176" s="26" t="s">
        <v>240</v>
      </c>
      <c r="O1176" s="26" t="s">
        <v>245</v>
      </c>
      <c r="P1176" s="30">
        <v>6</v>
      </c>
      <c r="Q1176" s="31" t="s">
        <v>16</v>
      </c>
      <c r="R1176" s="34">
        <v>185200</v>
      </c>
      <c r="S1176" s="31" t="s">
        <v>17</v>
      </c>
      <c r="T1176" s="34">
        <v>51740</v>
      </c>
      <c r="U1176" s="31" t="s">
        <v>17</v>
      </c>
      <c r="V1176" s="34">
        <v>50000</v>
      </c>
      <c r="W1176" s="31" t="s">
        <v>17</v>
      </c>
      <c r="X1176" s="34">
        <f t="shared" si="0"/>
        <v>286940</v>
      </c>
      <c r="Y1176" s="31" t="s">
        <v>17</v>
      </c>
    </row>
    <row r="1177" spans="3:25" ht="30.75" customHeight="1">
      <c r="C1177" s="27" t="s">
        <v>224</v>
      </c>
      <c r="D1177" s="28">
        <v>10</v>
      </c>
      <c r="E1177" s="29"/>
      <c r="F1177" s="30"/>
      <c r="G1177" s="31" t="s">
        <v>15</v>
      </c>
      <c r="H1177" s="32"/>
      <c r="I1177" s="32"/>
      <c r="J1177" s="32"/>
      <c r="K1177" s="33"/>
      <c r="L1177" s="26">
        <v>1</v>
      </c>
      <c r="M1177" s="26" t="s">
        <v>231</v>
      </c>
      <c r="N1177" s="26" t="s">
        <v>232</v>
      </c>
      <c r="O1177" s="26" t="s">
        <v>233</v>
      </c>
      <c r="P1177" s="30">
        <v>12</v>
      </c>
      <c r="Q1177" s="31" t="s">
        <v>16</v>
      </c>
      <c r="R1177" s="34">
        <v>335400</v>
      </c>
      <c r="S1177" s="31" t="s">
        <v>17</v>
      </c>
      <c r="T1177" s="34">
        <v>22902</v>
      </c>
      <c r="U1177" s="31" t="s">
        <v>17</v>
      </c>
      <c r="V1177" s="34">
        <v>50000</v>
      </c>
      <c r="W1177" s="31" t="s">
        <v>17</v>
      </c>
      <c r="X1177" s="34">
        <f t="shared" si="0"/>
        <v>408302</v>
      </c>
      <c r="Y1177" s="31" t="s">
        <v>17</v>
      </c>
    </row>
    <row r="1178" spans="3:25" ht="30.75" customHeight="1">
      <c r="C1178" s="27" t="s">
        <v>224</v>
      </c>
      <c r="D1178" s="28">
        <v>11</v>
      </c>
      <c r="E1178" s="29"/>
      <c r="F1178" s="30"/>
      <c r="G1178" s="31" t="s">
        <v>15</v>
      </c>
      <c r="H1178" s="32"/>
      <c r="I1178" s="32"/>
      <c r="J1178" s="32"/>
      <c r="K1178" s="33"/>
      <c r="L1178" s="26">
        <v>6</v>
      </c>
      <c r="M1178" s="26" t="s">
        <v>244</v>
      </c>
      <c r="N1178" s="26" t="s">
        <v>240</v>
      </c>
      <c r="O1178" s="26" t="s">
        <v>245</v>
      </c>
      <c r="P1178" s="30">
        <v>0</v>
      </c>
      <c r="Q1178" s="31" t="s">
        <v>16</v>
      </c>
      <c r="R1178" s="34">
        <v>35000</v>
      </c>
      <c r="S1178" s="31" t="s">
        <v>17</v>
      </c>
      <c r="T1178" s="34">
        <v>0</v>
      </c>
      <c r="U1178" s="31" t="s">
        <v>17</v>
      </c>
      <c r="V1178" s="34">
        <v>0</v>
      </c>
      <c r="W1178" s="31" t="s">
        <v>17</v>
      </c>
      <c r="X1178" s="34">
        <f t="shared" si="0"/>
        <v>35000</v>
      </c>
      <c r="Y1178" s="31" t="s">
        <v>17</v>
      </c>
    </row>
    <row r="1179" spans="3:25" ht="30.75" customHeight="1">
      <c r="C1179" s="27" t="s">
        <v>224</v>
      </c>
      <c r="D1179" s="28">
        <v>12</v>
      </c>
      <c r="E1179" s="29"/>
      <c r="F1179" s="30"/>
      <c r="G1179" s="31" t="s">
        <v>15</v>
      </c>
      <c r="H1179" s="32"/>
      <c r="I1179" s="32"/>
      <c r="J1179" s="32"/>
      <c r="K1179" s="33"/>
      <c r="L1179" s="26">
        <v>1</v>
      </c>
      <c r="M1179" s="26" t="s">
        <v>231</v>
      </c>
      <c r="N1179" s="26" t="s">
        <v>232</v>
      </c>
      <c r="O1179" s="26" t="s">
        <v>233</v>
      </c>
      <c r="P1179" s="30">
        <v>5</v>
      </c>
      <c r="Q1179" s="31" t="s">
        <v>16</v>
      </c>
      <c r="R1179" s="34">
        <v>131000</v>
      </c>
      <c r="S1179" s="31" t="s">
        <v>17</v>
      </c>
      <c r="T1179" s="34">
        <v>30706</v>
      </c>
      <c r="U1179" s="31" t="s">
        <v>17</v>
      </c>
      <c r="V1179" s="34">
        <v>50000</v>
      </c>
      <c r="W1179" s="31" t="s">
        <v>17</v>
      </c>
      <c r="X1179" s="34">
        <f t="shared" si="0"/>
        <v>211706</v>
      </c>
      <c r="Y1179" s="31" t="s">
        <v>17</v>
      </c>
    </row>
    <row r="1180" spans="3:25" ht="30.75" customHeight="1">
      <c r="C1180" s="27" t="s">
        <v>224</v>
      </c>
      <c r="D1180" s="28">
        <v>13</v>
      </c>
      <c r="E1180" s="29"/>
      <c r="F1180" s="30"/>
      <c r="G1180" s="31" t="s">
        <v>15</v>
      </c>
      <c r="H1180" s="32"/>
      <c r="I1180" s="32"/>
      <c r="J1180" s="32"/>
      <c r="K1180" s="33"/>
      <c r="L1180" s="26">
        <v>2</v>
      </c>
      <c r="M1180" s="26" t="s">
        <v>246</v>
      </c>
      <c r="N1180" s="26" t="s">
        <v>247</v>
      </c>
      <c r="O1180" s="26" t="s">
        <v>248</v>
      </c>
      <c r="P1180" s="30">
        <v>3</v>
      </c>
      <c r="Q1180" s="31" t="s">
        <v>16</v>
      </c>
      <c r="R1180" s="34">
        <v>135600</v>
      </c>
      <c r="S1180" s="31" t="s">
        <v>17</v>
      </c>
      <c r="T1180" s="34">
        <v>5934</v>
      </c>
      <c r="U1180" s="31" t="s">
        <v>17</v>
      </c>
      <c r="V1180" s="34">
        <v>0</v>
      </c>
      <c r="W1180" s="31" t="s">
        <v>17</v>
      </c>
      <c r="X1180" s="34">
        <f t="shared" si="0"/>
        <v>141534</v>
      </c>
      <c r="Y1180" s="31" t="s">
        <v>17</v>
      </c>
    </row>
    <row r="1181" spans="3:25" ht="30.75" customHeight="1">
      <c r="C1181" s="27" t="s">
        <v>224</v>
      </c>
      <c r="D1181" s="28">
        <v>14</v>
      </c>
      <c r="E1181" s="29"/>
      <c r="F1181" s="30"/>
      <c r="G1181" s="31" t="s">
        <v>15</v>
      </c>
      <c r="H1181" s="32"/>
      <c r="I1181" s="32"/>
      <c r="J1181" s="32"/>
      <c r="K1181" s="33"/>
      <c r="L1181" s="26">
        <v>1</v>
      </c>
      <c r="M1181" s="26" t="s">
        <v>231</v>
      </c>
      <c r="N1181" s="26" t="s">
        <v>249</v>
      </c>
      <c r="O1181" s="26" t="s">
        <v>250</v>
      </c>
      <c r="P1181" s="30">
        <v>4</v>
      </c>
      <c r="Q1181" s="31" t="s">
        <v>16</v>
      </c>
      <c r="R1181" s="34">
        <v>111800</v>
      </c>
      <c r="S1181" s="31" t="s">
        <v>17</v>
      </c>
      <c r="T1181" s="34">
        <v>31199</v>
      </c>
      <c r="U1181" s="31" t="s">
        <v>17</v>
      </c>
      <c r="V1181" s="34">
        <v>32680</v>
      </c>
      <c r="W1181" s="31" t="s">
        <v>17</v>
      </c>
      <c r="X1181" s="34">
        <f t="shared" si="0"/>
        <v>175679</v>
      </c>
      <c r="Y1181" s="31" t="s">
        <v>17</v>
      </c>
    </row>
    <row r="1182" spans="3:25" ht="30.75" customHeight="1">
      <c r="C1182" s="27" t="s">
        <v>224</v>
      </c>
      <c r="D1182" s="28">
        <v>15</v>
      </c>
      <c r="E1182" s="29"/>
      <c r="F1182" s="30"/>
      <c r="G1182" s="31" t="s">
        <v>15</v>
      </c>
      <c r="H1182" s="32"/>
      <c r="I1182" s="32"/>
      <c r="J1182" s="32"/>
      <c r="K1182" s="33"/>
      <c r="L1182" s="26">
        <v>1</v>
      </c>
      <c r="M1182" s="26" t="s">
        <v>231</v>
      </c>
      <c r="N1182" s="26" t="s">
        <v>232</v>
      </c>
      <c r="O1182" s="26" t="s">
        <v>233</v>
      </c>
      <c r="P1182" s="30">
        <v>12</v>
      </c>
      <c r="Q1182" s="31" t="s">
        <v>16</v>
      </c>
      <c r="R1182" s="34">
        <v>335400</v>
      </c>
      <c r="S1182" s="31" t="s">
        <v>17</v>
      </c>
      <c r="T1182" s="34">
        <v>62168</v>
      </c>
      <c r="U1182" s="31" t="s">
        <v>17</v>
      </c>
      <c r="V1182" s="34">
        <v>50000</v>
      </c>
      <c r="W1182" s="31" t="s">
        <v>17</v>
      </c>
      <c r="X1182" s="34">
        <f t="shared" si="0"/>
        <v>447568</v>
      </c>
      <c r="Y1182" s="31" t="s">
        <v>17</v>
      </c>
    </row>
    <row r="1183" spans="3:25" ht="30.75" customHeight="1">
      <c r="C1183" s="27" t="s">
        <v>224</v>
      </c>
      <c r="D1183" s="28">
        <v>16</v>
      </c>
      <c r="E1183" s="29"/>
      <c r="F1183" s="30"/>
      <c r="G1183" s="31" t="s">
        <v>15</v>
      </c>
      <c r="H1183" s="32"/>
      <c r="I1183" s="32"/>
      <c r="J1183" s="32"/>
      <c r="K1183" s="33"/>
      <c r="L1183" s="26">
        <v>1</v>
      </c>
      <c r="M1183" s="26" t="s">
        <v>231</v>
      </c>
      <c r="N1183" s="26" t="s">
        <v>232</v>
      </c>
      <c r="O1183" s="26" t="s">
        <v>233</v>
      </c>
      <c r="P1183" s="30">
        <v>12</v>
      </c>
      <c r="Q1183" s="31" t="s">
        <v>16</v>
      </c>
      <c r="R1183" s="34">
        <v>335400</v>
      </c>
      <c r="S1183" s="31" t="s">
        <v>17</v>
      </c>
      <c r="T1183" s="34">
        <v>60113</v>
      </c>
      <c r="U1183" s="31" t="s">
        <v>17</v>
      </c>
      <c r="V1183" s="34">
        <v>50000</v>
      </c>
      <c r="W1183" s="31" t="s">
        <v>17</v>
      </c>
      <c r="X1183" s="34">
        <f t="shared" si="0"/>
        <v>445513</v>
      </c>
      <c r="Y1183" s="31" t="s">
        <v>17</v>
      </c>
    </row>
    <row r="1184" spans="3:25" ht="30.75" customHeight="1">
      <c r="C1184" s="27" t="s">
        <v>224</v>
      </c>
      <c r="D1184" s="28">
        <v>17</v>
      </c>
      <c r="E1184" s="29"/>
      <c r="F1184" s="30"/>
      <c r="G1184" s="31" t="s">
        <v>15</v>
      </c>
      <c r="H1184" s="32"/>
      <c r="I1184" s="32"/>
      <c r="J1184" s="32"/>
      <c r="K1184" s="33"/>
      <c r="L1184" s="26">
        <v>1</v>
      </c>
      <c r="M1184" s="26" t="s">
        <v>231</v>
      </c>
      <c r="N1184" s="26" t="s">
        <v>249</v>
      </c>
      <c r="O1184" s="26" t="s">
        <v>250</v>
      </c>
      <c r="P1184" s="30">
        <v>4</v>
      </c>
      <c r="Q1184" s="31" t="s">
        <v>16</v>
      </c>
      <c r="R1184" s="34">
        <v>111800</v>
      </c>
      <c r="S1184" s="31" t="s">
        <v>17</v>
      </c>
      <c r="T1184" s="34">
        <v>23432</v>
      </c>
      <c r="U1184" s="31" t="s">
        <v>17</v>
      </c>
      <c r="V1184" s="34">
        <v>32680</v>
      </c>
      <c r="W1184" s="31" t="s">
        <v>17</v>
      </c>
      <c r="X1184" s="34">
        <f t="shared" si="0"/>
        <v>167912</v>
      </c>
      <c r="Y1184" s="31" t="s">
        <v>17</v>
      </c>
    </row>
    <row r="1185" spans="3:25" ht="30.75" customHeight="1">
      <c r="C1185" s="27" t="s">
        <v>224</v>
      </c>
      <c r="D1185" s="28">
        <v>18</v>
      </c>
      <c r="E1185" s="29"/>
      <c r="F1185" s="30"/>
      <c r="G1185" s="31" t="s">
        <v>15</v>
      </c>
      <c r="H1185" s="32"/>
      <c r="I1185" s="32"/>
      <c r="J1185" s="32"/>
      <c r="K1185" s="33"/>
      <c r="L1185" s="26">
        <v>1</v>
      </c>
      <c r="M1185" s="26" t="s">
        <v>231</v>
      </c>
      <c r="N1185" s="26" t="s">
        <v>249</v>
      </c>
      <c r="O1185" s="26" t="s">
        <v>250</v>
      </c>
      <c r="P1185" s="30">
        <v>2</v>
      </c>
      <c r="Q1185" s="31" t="s">
        <v>16</v>
      </c>
      <c r="R1185" s="34">
        <v>73400</v>
      </c>
      <c r="S1185" s="31" t="s">
        <v>17</v>
      </c>
      <c r="T1185" s="34">
        <v>12878</v>
      </c>
      <c r="U1185" s="31" t="s">
        <v>17</v>
      </c>
      <c r="V1185" s="34">
        <v>32680</v>
      </c>
      <c r="W1185" s="31" t="s">
        <v>17</v>
      </c>
      <c r="X1185" s="34">
        <f t="shared" si="0"/>
        <v>118958</v>
      </c>
      <c r="Y1185" s="31" t="s">
        <v>17</v>
      </c>
    </row>
    <row r="1186" spans="3:25" ht="30.75" customHeight="1">
      <c r="C1186" s="27" t="s">
        <v>224</v>
      </c>
      <c r="D1186" s="28">
        <v>19</v>
      </c>
      <c r="E1186" s="29"/>
      <c r="F1186" s="30"/>
      <c r="G1186" s="31" t="s">
        <v>15</v>
      </c>
      <c r="H1186" s="32"/>
      <c r="I1186" s="32"/>
      <c r="J1186" s="32"/>
      <c r="K1186" s="33"/>
      <c r="L1186" s="26">
        <v>1</v>
      </c>
      <c r="M1186" s="26" t="s">
        <v>231</v>
      </c>
      <c r="N1186" s="26" t="s">
        <v>249</v>
      </c>
      <c r="O1186" s="26" t="s">
        <v>250</v>
      </c>
      <c r="P1186" s="30">
        <v>3</v>
      </c>
      <c r="Q1186" s="31" t="s">
        <v>16</v>
      </c>
      <c r="R1186" s="34">
        <v>92600</v>
      </c>
      <c r="S1186" s="31" t="s">
        <v>17</v>
      </c>
      <c r="T1186" s="34">
        <v>10332</v>
      </c>
      <c r="U1186" s="31" t="s">
        <v>17</v>
      </c>
      <c r="V1186" s="34">
        <v>16480</v>
      </c>
      <c r="W1186" s="31" t="s">
        <v>17</v>
      </c>
      <c r="X1186" s="34">
        <f t="shared" si="0"/>
        <v>119412</v>
      </c>
      <c r="Y1186" s="31" t="s">
        <v>17</v>
      </c>
    </row>
    <row r="1187" spans="3:25" ht="30.75" customHeight="1">
      <c r="C1187" s="27" t="s">
        <v>224</v>
      </c>
      <c r="D1187" s="28">
        <v>20</v>
      </c>
      <c r="E1187" s="29"/>
      <c r="F1187" s="30"/>
      <c r="G1187" s="31" t="s">
        <v>15</v>
      </c>
      <c r="H1187" s="32"/>
      <c r="I1187" s="32"/>
      <c r="J1187" s="32"/>
      <c r="K1187" s="33"/>
      <c r="L1187" s="26">
        <v>7</v>
      </c>
      <c r="M1187" s="26" t="s">
        <v>251</v>
      </c>
      <c r="N1187" s="26" t="s">
        <v>242</v>
      </c>
      <c r="O1187" s="26" t="s">
        <v>252</v>
      </c>
      <c r="P1187" s="30">
        <v>2</v>
      </c>
      <c r="Q1187" s="31" t="s">
        <v>16</v>
      </c>
      <c r="R1187" s="34">
        <v>73400</v>
      </c>
      <c r="S1187" s="31" t="s">
        <v>17</v>
      </c>
      <c r="T1187" s="34">
        <v>4860</v>
      </c>
      <c r="U1187" s="31" t="s">
        <v>17</v>
      </c>
      <c r="V1187" s="34">
        <v>50000</v>
      </c>
      <c r="W1187" s="31" t="s">
        <v>17</v>
      </c>
      <c r="X1187" s="34">
        <f t="shared" si="0"/>
        <v>128260</v>
      </c>
      <c r="Y1187" s="31" t="s">
        <v>17</v>
      </c>
    </row>
    <row r="1188" spans="3:25" ht="30.75" customHeight="1">
      <c r="C1188" s="27" t="s">
        <v>224</v>
      </c>
      <c r="D1188" s="28">
        <v>21</v>
      </c>
      <c r="E1188" s="29" t="s">
        <v>253</v>
      </c>
      <c r="F1188" s="30">
        <v>1</v>
      </c>
      <c r="G1188" s="31" t="s">
        <v>15</v>
      </c>
      <c r="H1188" s="32">
        <v>43285</v>
      </c>
      <c r="I1188" s="32"/>
      <c r="J1188" s="32"/>
      <c r="K1188" s="33" t="s">
        <v>254</v>
      </c>
      <c r="L1188" s="26">
        <v>1</v>
      </c>
      <c r="M1188" s="26" t="s">
        <v>231</v>
      </c>
      <c r="N1188" s="26" t="s">
        <v>249</v>
      </c>
      <c r="O1188" s="26" t="s">
        <v>250</v>
      </c>
      <c r="P1188" s="30">
        <v>2</v>
      </c>
      <c r="Q1188" s="31" t="s">
        <v>16</v>
      </c>
      <c r="R1188" s="34">
        <v>73400</v>
      </c>
      <c r="S1188" s="31" t="s">
        <v>17</v>
      </c>
      <c r="T1188" s="34">
        <v>11108</v>
      </c>
      <c r="U1188" s="31" t="s">
        <v>17</v>
      </c>
      <c r="V1188" s="34">
        <v>32680</v>
      </c>
      <c r="W1188" s="31" t="s">
        <v>17</v>
      </c>
      <c r="X1188" s="34">
        <f>SUM(R1188:V1188)</f>
        <v>117188</v>
      </c>
      <c r="Y1188" s="31" t="s">
        <v>17</v>
      </c>
    </row>
    <row r="1189" spans="3:25" ht="30.75" customHeight="1">
      <c r="C1189" s="27" t="s">
        <v>224</v>
      </c>
      <c r="D1189" s="28">
        <v>22</v>
      </c>
      <c r="E1189" s="29" t="s">
        <v>255</v>
      </c>
      <c r="F1189" s="30">
        <v>1</v>
      </c>
      <c r="G1189" s="31" t="s">
        <v>15</v>
      </c>
      <c r="H1189" s="32">
        <v>43383</v>
      </c>
      <c r="I1189" s="32"/>
      <c r="J1189" s="32"/>
      <c r="K1189" s="33" t="s">
        <v>254</v>
      </c>
      <c r="L1189" s="26">
        <v>1</v>
      </c>
      <c r="M1189" s="26" t="s">
        <v>231</v>
      </c>
      <c r="N1189" s="26" t="s">
        <v>249</v>
      </c>
      <c r="O1189" s="26" t="s">
        <v>250</v>
      </c>
      <c r="P1189" s="30">
        <v>2</v>
      </c>
      <c r="Q1189" s="31" t="s">
        <v>16</v>
      </c>
      <c r="R1189" s="34">
        <v>73400</v>
      </c>
      <c r="S1189" s="31" t="s">
        <v>17</v>
      </c>
      <c r="T1189" s="34">
        <v>12111</v>
      </c>
      <c r="U1189" s="31" t="s">
        <v>17</v>
      </c>
      <c r="V1189" s="34">
        <v>32680</v>
      </c>
      <c r="W1189" s="31" t="s">
        <v>17</v>
      </c>
      <c r="X1189" s="34">
        <f t="shared" ref="X1189:X1207" si="1">SUM(R1189:V1189)</f>
        <v>118191</v>
      </c>
      <c r="Y1189" s="31" t="s">
        <v>17</v>
      </c>
    </row>
    <row r="1190" spans="3:25" ht="30.75" customHeight="1">
      <c r="C1190" s="27" t="s">
        <v>224</v>
      </c>
      <c r="D1190" s="28">
        <v>23</v>
      </c>
      <c r="E1190" s="29" t="s">
        <v>256</v>
      </c>
      <c r="F1190" s="30">
        <v>3</v>
      </c>
      <c r="G1190" s="31" t="s">
        <v>15</v>
      </c>
      <c r="H1190" s="32">
        <v>43297</v>
      </c>
      <c r="I1190" s="32">
        <v>43298</v>
      </c>
      <c r="J1190" s="32">
        <v>43299</v>
      </c>
      <c r="K1190" s="33" t="s">
        <v>235</v>
      </c>
      <c r="L1190" s="26">
        <v>1</v>
      </c>
      <c r="M1190" s="26" t="s">
        <v>231</v>
      </c>
      <c r="N1190" s="26" t="s">
        <v>232</v>
      </c>
      <c r="O1190" s="26" t="s">
        <v>233</v>
      </c>
      <c r="P1190" s="30">
        <v>12</v>
      </c>
      <c r="Q1190" s="31" t="s">
        <v>16</v>
      </c>
      <c r="R1190" s="34">
        <v>335400</v>
      </c>
      <c r="S1190" s="31" t="s">
        <v>17</v>
      </c>
      <c r="T1190" s="34">
        <v>24144</v>
      </c>
      <c r="U1190" s="31" t="s">
        <v>17</v>
      </c>
      <c r="V1190" s="34">
        <v>50000</v>
      </c>
      <c r="W1190" s="31" t="s">
        <v>17</v>
      </c>
      <c r="X1190" s="34">
        <f t="shared" si="1"/>
        <v>409544</v>
      </c>
      <c r="Y1190" s="31" t="s">
        <v>17</v>
      </c>
    </row>
    <row r="1191" spans="3:25" ht="30.75" customHeight="1">
      <c r="C1191" s="27" t="s">
        <v>224</v>
      </c>
      <c r="D1191" s="28">
        <v>24</v>
      </c>
      <c r="E1191" s="29" t="s">
        <v>257</v>
      </c>
      <c r="F1191" s="30">
        <v>2</v>
      </c>
      <c r="G1191" s="31" t="s">
        <v>15</v>
      </c>
      <c r="H1191" s="32">
        <v>43411</v>
      </c>
      <c r="I1191" s="32">
        <v>43412</v>
      </c>
      <c r="J1191" s="32"/>
      <c r="K1191" s="33" t="s">
        <v>235</v>
      </c>
      <c r="L1191" s="26">
        <v>1</v>
      </c>
      <c r="M1191" s="26" t="s">
        <v>231</v>
      </c>
      <c r="N1191" s="26" t="s">
        <v>232</v>
      </c>
      <c r="O1191" s="26" t="s">
        <v>233</v>
      </c>
      <c r="P1191" s="30">
        <v>8</v>
      </c>
      <c r="Q1191" s="31" t="s">
        <v>16</v>
      </c>
      <c r="R1191" s="34">
        <v>223600</v>
      </c>
      <c r="S1191" s="31" t="s">
        <v>17</v>
      </c>
      <c r="T1191" s="34">
        <v>43206</v>
      </c>
      <c r="U1191" s="31" t="s">
        <v>17</v>
      </c>
      <c r="V1191" s="34">
        <v>50000</v>
      </c>
      <c r="W1191" s="31" t="s">
        <v>17</v>
      </c>
      <c r="X1191" s="34">
        <f t="shared" si="1"/>
        <v>316806</v>
      </c>
      <c r="Y1191" s="31" t="s">
        <v>17</v>
      </c>
    </row>
    <row r="1192" spans="3:25" ht="30.75" customHeight="1">
      <c r="C1192" s="27" t="s">
        <v>224</v>
      </c>
      <c r="D1192" s="28">
        <v>25</v>
      </c>
      <c r="E1192" s="29" t="s">
        <v>258</v>
      </c>
      <c r="F1192" s="30">
        <v>1</v>
      </c>
      <c r="G1192" s="31" t="s">
        <v>15</v>
      </c>
      <c r="H1192" s="32">
        <v>43416</v>
      </c>
      <c r="I1192" s="32"/>
      <c r="J1192" s="32"/>
      <c r="K1192" s="33" t="s">
        <v>259</v>
      </c>
      <c r="L1192" s="26">
        <v>1</v>
      </c>
      <c r="M1192" s="26" t="s">
        <v>231</v>
      </c>
      <c r="N1192" s="26" t="s">
        <v>240</v>
      </c>
      <c r="O1192" s="26" t="s">
        <v>241</v>
      </c>
      <c r="P1192" s="30">
        <v>1</v>
      </c>
      <c r="Q1192" s="31" t="s">
        <v>16</v>
      </c>
      <c r="R1192" s="34">
        <v>47800</v>
      </c>
      <c r="S1192" s="31" t="s">
        <v>17</v>
      </c>
      <c r="T1192" s="34">
        <v>5260</v>
      </c>
      <c r="U1192" s="31" t="s">
        <v>17</v>
      </c>
      <c r="V1192" s="34">
        <v>0</v>
      </c>
      <c r="W1192" s="31" t="s">
        <v>17</v>
      </c>
      <c r="X1192" s="34">
        <f t="shared" si="1"/>
        <v>53060</v>
      </c>
      <c r="Y1192" s="31" t="s">
        <v>17</v>
      </c>
    </row>
    <row r="1193" spans="3:25" ht="30.75" customHeight="1">
      <c r="C1193" s="27" t="s">
        <v>224</v>
      </c>
      <c r="D1193" s="28">
        <v>26</v>
      </c>
      <c r="E1193" s="29" t="s">
        <v>260</v>
      </c>
      <c r="F1193" s="30">
        <v>3</v>
      </c>
      <c r="G1193" s="31" t="s">
        <v>15</v>
      </c>
      <c r="H1193" s="32">
        <v>43411</v>
      </c>
      <c r="I1193" s="32">
        <v>43425</v>
      </c>
      <c r="J1193" s="32">
        <v>43432</v>
      </c>
      <c r="K1193" s="33" t="s">
        <v>261</v>
      </c>
      <c r="L1193" s="26">
        <v>5</v>
      </c>
      <c r="M1193" s="26" t="s">
        <v>262</v>
      </c>
      <c r="N1193" s="26" t="s">
        <v>228</v>
      </c>
      <c r="O1193" s="26" t="s">
        <v>263</v>
      </c>
      <c r="P1193" s="30">
        <v>0</v>
      </c>
      <c r="Q1193" s="31" t="s">
        <v>16</v>
      </c>
      <c r="R1193" s="34">
        <v>105000</v>
      </c>
      <c r="S1193" s="31" t="s">
        <v>17</v>
      </c>
      <c r="T1193" s="34">
        <v>3300</v>
      </c>
      <c r="U1193" s="31" t="s">
        <v>17</v>
      </c>
      <c r="V1193" s="34">
        <v>0</v>
      </c>
      <c r="W1193" s="31" t="s">
        <v>17</v>
      </c>
      <c r="X1193" s="34">
        <f t="shared" si="1"/>
        <v>108300</v>
      </c>
      <c r="Y1193" s="31" t="s">
        <v>17</v>
      </c>
    </row>
    <row r="1194" spans="3:25" ht="30.75" customHeight="1">
      <c r="C1194" s="27" t="s">
        <v>224</v>
      </c>
      <c r="D1194" s="28">
        <v>27</v>
      </c>
      <c r="E1194" s="29" t="s">
        <v>264</v>
      </c>
      <c r="F1194" s="30">
        <v>3</v>
      </c>
      <c r="G1194" s="31" t="s">
        <v>15</v>
      </c>
      <c r="H1194" s="32">
        <v>43405</v>
      </c>
      <c r="I1194" s="32">
        <v>43422</v>
      </c>
      <c r="J1194" s="32">
        <v>43423</v>
      </c>
      <c r="K1194" s="33" t="s">
        <v>235</v>
      </c>
      <c r="L1194" s="26">
        <v>1</v>
      </c>
      <c r="M1194" s="26" t="s">
        <v>231</v>
      </c>
      <c r="N1194" s="26" t="s">
        <v>232</v>
      </c>
      <c r="O1194" s="26" t="s">
        <v>233</v>
      </c>
      <c r="P1194" s="30">
        <v>12</v>
      </c>
      <c r="Q1194" s="31" t="s">
        <v>16</v>
      </c>
      <c r="R1194" s="34">
        <v>335400</v>
      </c>
      <c r="S1194" s="31" t="s">
        <v>17</v>
      </c>
      <c r="T1194" s="34">
        <v>75905</v>
      </c>
      <c r="U1194" s="31" t="s">
        <v>17</v>
      </c>
      <c r="V1194" s="34">
        <v>50000</v>
      </c>
      <c r="W1194" s="31" t="s">
        <v>17</v>
      </c>
      <c r="X1194" s="34">
        <f t="shared" si="1"/>
        <v>461305</v>
      </c>
      <c r="Y1194" s="31" t="s">
        <v>17</v>
      </c>
    </row>
    <row r="1195" spans="3:25" ht="30.75" customHeight="1">
      <c r="C1195" s="27" t="s">
        <v>224</v>
      </c>
      <c r="D1195" s="28">
        <v>28</v>
      </c>
      <c r="E1195" s="29" t="s">
        <v>265</v>
      </c>
      <c r="F1195" s="30">
        <v>1</v>
      </c>
      <c r="G1195" s="31" t="s">
        <v>15</v>
      </c>
      <c r="H1195" s="32">
        <v>43445</v>
      </c>
      <c r="I1195" s="32"/>
      <c r="J1195" s="32"/>
      <c r="K1195" s="33" t="s">
        <v>226</v>
      </c>
      <c r="L1195" s="26">
        <v>6</v>
      </c>
      <c r="M1195" s="26" t="s">
        <v>244</v>
      </c>
      <c r="N1195" s="26" t="s">
        <v>240</v>
      </c>
      <c r="O1195" s="26" t="s">
        <v>245</v>
      </c>
      <c r="P1195" s="30">
        <v>3</v>
      </c>
      <c r="Q1195" s="31" t="s">
        <v>16</v>
      </c>
      <c r="R1195" s="34">
        <v>92600</v>
      </c>
      <c r="S1195" s="31" t="s">
        <v>17</v>
      </c>
      <c r="T1195" s="34">
        <v>28248</v>
      </c>
      <c r="U1195" s="31" t="s">
        <v>17</v>
      </c>
      <c r="V1195" s="34">
        <v>50000</v>
      </c>
      <c r="W1195" s="31" t="s">
        <v>17</v>
      </c>
      <c r="X1195" s="34">
        <f t="shared" si="1"/>
        <v>170848</v>
      </c>
      <c r="Y1195" s="31" t="s">
        <v>17</v>
      </c>
    </row>
    <row r="1196" spans="3:25" ht="30.75" customHeight="1">
      <c r="C1196" s="27" t="s">
        <v>224</v>
      </c>
      <c r="D1196" s="28">
        <v>29</v>
      </c>
      <c r="E1196" s="29" t="s">
        <v>266</v>
      </c>
      <c r="F1196" s="30">
        <v>3</v>
      </c>
      <c r="G1196" s="31" t="s">
        <v>15</v>
      </c>
      <c r="H1196" s="32">
        <v>43255</v>
      </c>
      <c r="I1196" s="32">
        <v>43256</v>
      </c>
      <c r="J1196" s="32">
        <v>43257</v>
      </c>
      <c r="K1196" s="33" t="s">
        <v>235</v>
      </c>
      <c r="L1196" s="26">
        <v>1</v>
      </c>
      <c r="M1196" s="26" t="s">
        <v>231</v>
      </c>
      <c r="N1196" s="26" t="s">
        <v>232</v>
      </c>
      <c r="O1196" s="26" t="s">
        <v>233</v>
      </c>
      <c r="P1196" s="30">
        <v>12</v>
      </c>
      <c r="Q1196" s="31" t="s">
        <v>16</v>
      </c>
      <c r="R1196" s="34">
        <v>335400</v>
      </c>
      <c r="S1196" s="31" t="s">
        <v>17</v>
      </c>
      <c r="T1196" s="34">
        <v>29335</v>
      </c>
      <c r="U1196" s="31" t="s">
        <v>17</v>
      </c>
      <c r="V1196" s="34">
        <v>50000</v>
      </c>
      <c r="W1196" s="31" t="s">
        <v>17</v>
      </c>
      <c r="X1196" s="34">
        <f t="shared" si="1"/>
        <v>414735</v>
      </c>
      <c r="Y1196" s="31" t="s">
        <v>17</v>
      </c>
    </row>
    <row r="1197" spans="3:25" ht="30.75" customHeight="1">
      <c r="C1197" s="27" t="s">
        <v>224</v>
      </c>
      <c r="D1197" s="28">
        <v>30</v>
      </c>
      <c r="E1197" s="29" t="s">
        <v>267</v>
      </c>
      <c r="F1197" s="30">
        <v>1</v>
      </c>
      <c r="G1197" s="31" t="s">
        <v>15</v>
      </c>
      <c r="H1197" s="32">
        <v>43254</v>
      </c>
      <c r="I1197" s="32"/>
      <c r="J1197" s="32"/>
      <c r="K1197" s="33" t="s">
        <v>235</v>
      </c>
      <c r="L1197" s="26">
        <v>1</v>
      </c>
      <c r="M1197" s="26" t="s">
        <v>231</v>
      </c>
      <c r="N1197" s="26" t="s">
        <v>232</v>
      </c>
      <c r="O1197" s="26" t="s">
        <v>233</v>
      </c>
      <c r="P1197" s="30">
        <v>4</v>
      </c>
      <c r="Q1197" s="31" t="s">
        <v>16</v>
      </c>
      <c r="R1197" s="34">
        <v>111800</v>
      </c>
      <c r="S1197" s="31" t="s">
        <v>17</v>
      </c>
      <c r="T1197" s="34">
        <v>19871</v>
      </c>
      <c r="U1197" s="31" t="s">
        <v>17</v>
      </c>
      <c r="V1197" s="34">
        <v>50000</v>
      </c>
      <c r="W1197" s="31" t="s">
        <v>17</v>
      </c>
      <c r="X1197" s="34">
        <f t="shared" si="1"/>
        <v>181671</v>
      </c>
      <c r="Y1197" s="31" t="s">
        <v>17</v>
      </c>
    </row>
    <row r="1198" spans="3:25" ht="30.75" customHeight="1">
      <c r="C1198" s="27" t="s">
        <v>224</v>
      </c>
      <c r="D1198" s="28">
        <v>31</v>
      </c>
      <c r="E1198" s="29" t="s">
        <v>268</v>
      </c>
      <c r="F1198" s="30">
        <v>1</v>
      </c>
      <c r="G1198" s="31" t="s">
        <v>15</v>
      </c>
      <c r="H1198" s="32">
        <v>43404</v>
      </c>
      <c r="I1198" s="32"/>
      <c r="J1198" s="32"/>
      <c r="K1198" s="33" t="s">
        <v>254</v>
      </c>
      <c r="L1198" s="26">
        <v>1</v>
      </c>
      <c r="M1198" s="26" t="s">
        <v>231</v>
      </c>
      <c r="N1198" s="26" t="s">
        <v>249</v>
      </c>
      <c r="O1198" s="26" t="s">
        <v>250</v>
      </c>
      <c r="P1198" s="30">
        <v>2</v>
      </c>
      <c r="Q1198" s="31" t="s">
        <v>16</v>
      </c>
      <c r="R1198" s="34">
        <v>73400</v>
      </c>
      <c r="S1198" s="31" t="s">
        <v>17</v>
      </c>
      <c r="T1198" s="34">
        <v>12944</v>
      </c>
      <c r="U1198" s="31" t="s">
        <v>17</v>
      </c>
      <c r="V1198" s="34">
        <v>32680</v>
      </c>
      <c r="W1198" s="31" t="s">
        <v>17</v>
      </c>
      <c r="X1198" s="34">
        <f t="shared" si="1"/>
        <v>119024</v>
      </c>
      <c r="Y1198" s="31" t="s">
        <v>17</v>
      </c>
    </row>
    <row r="1199" spans="3:25" ht="30.75" customHeight="1">
      <c r="C1199" s="27" t="s">
        <v>224</v>
      </c>
      <c r="D1199" s="28">
        <v>32</v>
      </c>
      <c r="E1199" s="29" t="s">
        <v>269</v>
      </c>
      <c r="F1199" s="30">
        <v>3</v>
      </c>
      <c r="G1199" s="31" t="s">
        <v>15</v>
      </c>
      <c r="H1199" s="32">
        <v>43352</v>
      </c>
      <c r="I1199" s="32">
        <v>43394</v>
      </c>
      <c r="J1199" s="32">
        <v>43429</v>
      </c>
      <c r="K1199" s="33" t="s">
        <v>270</v>
      </c>
      <c r="L1199" s="26">
        <v>1</v>
      </c>
      <c r="M1199" s="26" t="s">
        <v>231</v>
      </c>
      <c r="N1199" s="26" t="s">
        <v>242</v>
      </c>
      <c r="O1199" s="26" t="s">
        <v>271</v>
      </c>
      <c r="P1199" s="30">
        <v>7</v>
      </c>
      <c r="Q1199" s="31" t="s">
        <v>16</v>
      </c>
      <c r="R1199" s="34">
        <v>212100</v>
      </c>
      <c r="S1199" s="31" t="s">
        <v>17</v>
      </c>
      <c r="T1199" s="34">
        <v>31566</v>
      </c>
      <c r="U1199" s="31" t="s">
        <v>17</v>
      </c>
      <c r="V1199" s="34">
        <v>0</v>
      </c>
      <c r="W1199" s="31" t="s">
        <v>17</v>
      </c>
      <c r="X1199" s="34">
        <f t="shared" si="1"/>
        <v>243666</v>
      </c>
      <c r="Y1199" s="31" t="s">
        <v>17</v>
      </c>
    </row>
    <row r="1200" spans="3:25" ht="30.75" customHeight="1">
      <c r="C1200" s="27" t="s">
        <v>224</v>
      </c>
      <c r="D1200" s="28">
        <v>33</v>
      </c>
      <c r="E1200" s="29" t="s">
        <v>272</v>
      </c>
      <c r="F1200" s="30">
        <v>3</v>
      </c>
      <c r="G1200" s="31" t="s">
        <v>15</v>
      </c>
      <c r="H1200" s="32">
        <v>43374</v>
      </c>
      <c r="I1200" s="32">
        <v>43395</v>
      </c>
      <c r="J1200" s="32">
        <v>43444</v>
      </c>
      <c r="K1200" s="33" t="s">
        <v>270</v>
      </c>
      <c r="L1200" s="26">
        <v>1</v>
      </c>
      <c r="M1200" s="26" t="s">
        <v>231</v>
      </c>
      <c r="N1200" s="26" t="s">
        <v>242</v>
      </c>
      <c r="O1200" s="26" t="s">
        <v>271</v>
      </c>
      <c r="P1200" s="30">
        <v>3</v>
      </c>
      <c r="Q1200" s="31" t="s">
        <v>16</v>
      </c>
      <c r="R1200" s="34">
        <v>162600</v>
      </c>
      <c r="S1200" s="31" t="s">
        <v>17</v>
      </c>
      <c r="T1200" s="34">
        <v>19856</v>
      </c>
      <c r="U1200" s="31" t="s">
        <v>17</v>
      </c>
      <c r="V1200" s="34">
        <v>0</v>
      </c>
      <c r="W1200" s="31" t="s">
        <v>17</v>
      </c>
      <c r="X1200" s="34">
        <f t="shared" si="1"/>
        <v>182456</v>
      </c>
      <c r="Y1200" s="31" t="s">
        <v>17</v>
      </c>
    </row>
    <row r="1201" spans="3:25" ht="30.75" customHeight="1">
      <c r="C1201" s="27" t="s">
        <v>224</v>
      </c>
      <c r="D1201" s="28">
        <v>34</v>
      </c>
      <c r="E1201" s="29" t="s">
        <v>273</v>
      </c>
      <c r="F1201" s="30">
        <v>1</v>
      </c>
      <c r="G1201" s="31" t="s">
        <v>15</v>
      </c>
      <c r="H1201" s="32">
        <v>43264</v>
      </c>
      <c r="I1201" s="32"/>
      <c r="J1201" s="32"/>
      <c r="K1201" s="33" t="s">
        <v>254</v>
      </c>
      <c r="L1201" s="26">
        <v>1</v>
      </c>
      <c r="M1201" s="26" t="s">
        <v>231</v>
      </c>
      <c r="N1201" s="26" t="s">
        <v>249</v>
      </c>
      <c r="O1201" s="26" t="s">
        <v>250</v>
      </c>
      <c r="P1201" s="30">
        <v>3</v>
      </c>
      <c r="Q1201" s="31" t="s">
        <v>16</v>
      </c>
      <c r="R1201" s="34">
        <v>92600</v>
      </c>
      <c r="S1201" s="31" t="s">
        <v>17</v>
      </c>
      <c r="T1201" s="34">
        <v>35701</v>
      </c>
      <c r="U1201" s="31" t="s">
        <v>17</v>
      </c>
      <c r="V1201" s="34">
        <v>16480</v>
      </c>
      <c r="W1201" s="31" t="s">
        <v>17</v>
      </c>
      <c r="X1201" s="34">
        <f t="shared" si="1"/>
        <v>144781</v>
      </c>
      <c r="Y1201" s="31" t="s">
        <v>17</v>
      </c>
    </row>
    <row r="1202" spans="3:25" ht="30.75" customHeight="1">
      <c r="C1202" s="27" t="s">
        <v>224</v>
      </c>
      <c r="D1202" s="28">
        <v>35</v>
      </c>
      <c r="E1202" s="29" t="s">
        <v>274</v>
      </c>
      <c r="F1202" s="30">
        <v>3</v>
      </c>
      <c r="G1202" s="31" t="s">
        <v>15</v>
      </c>
      <c r="H1202" s="32">
        <v>43270</v>
      </c>
      <c r="I1202" s="32">
        <v>43271</v>
      </c>
      <c r="J1202" s="32">
        <v>43272</v>
      </c>
      <c r="K1202" s="33" t="s">
        <v>235</v>
      </c>
      <c r="L1202" s="26">
        <v>1</v>
      </c>
      <c r="M1202" s="26" t="s">
        <v>231</v>
      </c>
      <c r="N1202" s="26" t="s">
        <v>232</v>
      </c>
      <c r="O1202" s="26" t="s">
        <v>233</v>
      </c>
      <c r="P1202" s="30">
        <v>12</v>
      </c>
      <c r="Q1202" s="31" t="s">
        <v>16</v>
      </c>
      <c r="R1202" s="34">
        <v>335400</v>
      </c>
      <c r="S1202" s="31" t="s">
        <v>17</v>
      </c>
      <c r="T1202" s="34">
        <v>69955</v>
      </c>
      <c r="U1202" s="31" t="s">
        <v>17</v>
      </c>
      <c r="V1202" s="34">
        <v>50000</v>
      </c>
      <c r="W1202" s="31" t="s">
        <v>17</v>
      </c>
      <c r="X1202" s="34">
        <f t="shared" si="1"/>
        <v>455355</v>
      </c>
      <c r="Y1202" s="31" t="s">
        <v>17</v>
      </c>
    </row>
    <row r="1203" spans="3:25" ht="30.75" customHeight="1">
      <c r="C1203" s="27" t="s">
        <v>224</v>
      </c>
      <c r="D1203" s="28">
        <v>36</v>
      </c>
      <c r="E1203" s="29" t="s">
        <v>275</v>
      </c>
      <c r="F1203" s="30">
        <v>3</v>
      </c>
      <c r="G1203" s="31" t="s">
        <v>15</v>
      </c>
      <c r="H1203" s="32">
        <v>43402</v>
      </c>
      <c r="I1203" s="32">
        <v>43403</v>
      </c>
      <c r="J1203" s="32">
        <v>43404</v>
      </c>
      <c r="K1203" s="33" t="s">
        <v>235</v>
      </c>
      <c r="L1203" s="26">
        <v>1</v>
      </c>
      <c r="M1203" s="26" t="s">
        <v>231</v>
      </c>
      <c r="N1203" s="26" t="s">
        <v>232</v>
      </c>
      <c r="O1203" s="26" t="s">
        <v>233</v>
      </c>
      <c r="P1203" s="30">
        <v>12</v>
      </c>
      <c r="Q1203" s="31" t="s">
        <v>16</v>
      </c>
      <c r="R1203" s="34">
        <v>335400</v>
      </c>
      <c r="S1203" s="31" t="s">
        <v>17</v>
      </c>
      <c r="T1203" s="34">
        <v>70607</v>
      </c>
      <c r="U1203" s="31" t="s">
        <v>17</v>
      </c>
      <c r="V1203" s="34">
        <v>50000</v>
      </c>
      <c r="W1203" s="31" t="s">
        <v>17</v>
      </c>
      <c r="X1203" s="34">
        <f t="shared" si="1"/>
        <v>456007</v>
      </c>
      <c r="Y1203" s="31" t="s">
        <v>17</v>
      </c>
    </row>
    <row r="1204" spans="3:25" ht="30.75" customHeight="1">
      <c r="C1204" s="27" t="s">
        <v>224</v>
      </c>
      <c r="D1204" s="28">
        <v>37</v>
      </c>
      <c r="E1204" s="29" t="s">
        <v>276</v>
      </c>
      <c r="F1204" s="30">
        <v>2</v>
      </c>
      <c r="G1204" s="31" t="s">
        <v>15</v>
      </c>
      <c r="H1204" s="32">
        <v>43451</v>
      </c>
      <c r="I1204" s="32">
        <v>43452</v>
      </c>
      <c r="J1204" s="32"/>
      <c r="K1204" s="33" t="s">
        <v>226</v>
      </c>
      <c r="L1204" s="26">
        <v>6</v>
      </c>
      <c r="M1204" s="26" t="s">
        <v>244</v>
      </c>
      <c r="N1204" s="26" t="s">
        <v>240</v>
      </c>
      <c r="O1204" s="26" t="s">
        <v>245</v>
      </c>
      <c r="P1204" s="30">
        <v>6</v>
      </c>
      <c r="Q1204" s="31" t="s">
        <v>16</v>
      </c>
      <c r="R1204" s="34">
        <v>185200</v>
      </c>
      <c r="S1204" s="31" t="s">
        <v>17</v>
      </c>
      <c r="T1204" s="34">
        <v>52036</v>
      </c>
      <c r="U1204" s="31" t="s">
        <v>17</v>
      </c>
      <c r="V1204" s="34">
        <v>50000</v>
      </c>
      <c r="W1204" s="31" t="s">
        <v>17</v>
      </c>
      <c r="X1204" s="34">
        <f t="shared" si="1"/>
        <v>287236</v>
      </c>
      <c r="Y1204" s="31" t="s">
        <v>17</v>
      </c>
    </row>
    <row r="1205" spans="3:25" ht="30.75" customHeight="1">
      <c r="C1205" s="27" t="s">
        <v>224</v>
      </c>
      <c r="D1205" s="28">
        <v>38</v>
      </c>
      <c r="E1205" s="29" t="s">
        <v>277</v>
      </c>
      <c r="F1205" s="30">
        <v>3</v>
      </c>
      <c r="G1205" s="31" t="s">
        <v>15</v>
      </c>
      <c r="H1205" s="32">
        <v>43438</v>
      </c>
      <c r="I1205" s="32">
        <v>43440</v>
      </c>
      <c r="J1205" s="32">
        <v>43447</v>
      </c>
      <c r="K1205" s="33" t="s">
        <v>226</v>
      </c>
      <c r="L1205" s="26">
        <v>6</v>
      </c>
      <c r="M1205" s="26" t="s">
        <v>244</v>
      </c>
      <c r="N1205" s="26" t="s">
        <v>240</v>
      </c>
      <c r="O1205" s="26" t="s">
        <v>245</v>
      </c>
      <c r="P1205" s="30">
        <v>3</v>
      </c>
      <c r="Q1205" s="31" t="s">
        <v>16</v>
      </c>
      <c r="R1205" s="34">
        <v>162600</v>
      </c>
      <c r="S1205" s="31" t="s">
        <v>17</v>
      </c>
      <c r="T1205" s="34">
        <v>36906</v>
      </c>
      <c r="U1205" s="31" t="s">
        <v>17</v>
      </c>
      <c r="V1205" s="34">
        <v>0</v>
      </c>
      <c r="W1205" s="31" t="s">
        <v>17</v>
      </c>
      <c r="X1205" s="34">
        <f t="shared" si="1"/>
        <v>199506</v>
      </c>
      <c r="Y1205" s="31" t="s">
        <v>17</v>
      </c>
    </row>
    <row r="1206" spans="3:25" ht="30.75" customHeight="1">
      <c r="C1206" s="27" t="s">
        <v>224</v>
      </c>
      <c r="D1206" s="28">
        <v>39</v>
      </c>
      <c r="E1206" s="29" t="s">
        <v>278</v>
      </c>
      <c r="F1206" s="30">
        <v>1</v>
      </c>
      <c r="G1206" s="31" t="s">
        <v>15</v>
      </c>
      <c r="H1206" s="32">
        <v>43424</v>
      </c>
      <c r="I1206" s="32"/>
      <c r="J1206" s="32"/>
      <c r="K1206" s="33" t="s">
        <v>226</v>
      </c>
      <c r="L1206" s="26">
        <v>6</v>
      </c>
      <c r="M1206" s="26" t="s">
        <v>244</v>
      </c>
      <c r="N1206" s="26" t="s">
        <v>240</v>
      </c>
      <c r="O1206" s="26" t="s">
        <v>245</v>
      </c>
      <c r="P1206" s="30">
        <v>3</v>
      </c>
      <c r="Q1206" s="31" t="s">
        <v>16</v>
      </c>
      <c r="R1206" s="34">
        <v>92600</v>
      </c>
      <c r="S1206" s="31" t="s">
        <v>17</v>
      </c>
      <c r="T1206" s="34">
        <v>28692</v>
      </c>
      <c r="U1206" s="31" t="s">
        <v>17</v>
      </c>
      <c r="V1206" s="34">
        <v>50000</v>
      </c>
      <c r="W1206" s="31" t="s">
        <v>17</v>
      </c>
      <c r="X1206" s="34">
        <f t="shared" si="1"/>
        <v>171292</v>
      </c>
      <c r="Y1206" s="31" t="s">
        <v>17</v>
      </c>
    </row>
    <row r="1207" spans="3:25" ht="30.75" customHeight="1">
      <c r="C1207" s="27" t="s">
        <v>224</v>
      </c>
      <c r="D1207" s="28">
        <v>40</v>
      </c>
      <c r="E1207" s="29" t="s">
        <v>279</v>
      </c>
      <c r="F1207" s="30">
        <v>1</v>
      </c>
      <c r="G1207" s="31" t="s">
        <v>15</v>
      </c>
      <c r="H1207" s="32">
        <v>43444</v>
      </c>
      <c r="I1207" s="32"/>
      <c r="J1207" s="32"/>
      <c r="K1207" s="33" t="s">
        <v>226</v>
      </c>
      <c r="L1207" s="26">
        <v>6</v>
      </c>
      <c r="M1207" s="26" t="s">
        <v>244</v>
      </c>
      <c r="N1207" s="26" t="s">
        <v>240</v>
      </c>
      <c r="O1207" s="26" t="s">
        <v>245</v>
      </c>
      <c r="P1207" s="30">
        <v>3</v>
      </c>
      <c r="Q1207" s="31" t="s">
        <v>16</v>
      </c>
      <c r="R1207" s="34">
        <v>92600</v>
      </c>
      <c r="S1207" s="31" t="s">
        <v>17</v>
      </c>
      <c r="T1207" s="34">
        <v>28396</v>
      </c>
      <c r="U1207" s="31" t="s">
        <v>17</v>
      </c>
      <c r="V1207" s="34">
        <v>50000</v>
      </c>
      <c r="W1207" s="31" t="s">
        <v>17</v>
      </c>
      <c r="X1207" s="34">
        <f t="shared" si="1"/>
        <v>170996</v>
      </c>
      <c r="Y1207" s="31" t="s">
        <v>17</v>
      </c>
    </row>
    <row r="1208" spans="3:25" ht="30.75" customHeight="1">
      <c r="C1208" s="27" t="s">
        <v>224</v>
      </c>
      <c r="D1208" s="28">
        <v>41</v>
      </c>
      <c r="E1208" s="29" t="s">
        <v>225</v>
      </c>
      <c r="F1208" s="30">
        <v>1</v>
      </c>
      <c r="G1208" s="31" t="s">
        <v>15</v>
      </c>
      <c r="H1208" s="32">
        <v>43453</v>
      </c>
      <c r="I1208" s="32"/>
      <c r="J1208" s="32"/>
      <c r="K1208" s="33" t="s">
        <v>226</v>
      </c>
      <c r="L1208" s="26">
        <v>6</v>
      </c>
      <c r="M1208" s="26" t="s">
        <v>244</v>
      </c>
      <c r="N1208" s="26" t="s">
        <v>240</v>
      </c>
      <c r="O1208" s="26" t="s">
        <v>245</v>
      </c>
      <c r="P1208" s="30">
        <v>3</v>
      </c>
      <c r="Q1208" s="31" t="s">
        <v>16</v>
      </c>
      <c r="R1208" s="34">
        <v>73400</v>
      </c>
      <c r="S1208" s="31" t="s">
        <v>17</v>
      </c>
      <c r="T1208" s="34">
        <v>28248</v>
      </c>
      <c r="U1208" s="31" t="s">
        <v>17</v>
      </c>
      <c r="V1208" s="34">
        <v>50000</v>
      </c>
      <c r="W1208" s="31" t="s">
        <v>17</v>
      </c>
      <c r="X1208" s="34">
        <f>SUM(R1208:V1208)</f>
        <v>151648</v>
      </c>
      <c r="Y1208" s="31" t="s">
        <v>17</v>
      </c>
    </row>
    <row r="1209" spans="3:25" ht="30.75" customHeight="1">
      <c r="C1209" s="27" t="s">
        <v>224</v>
      </c>
      <c r="D1209" s="28">
        <v>42</v>
      </c>
      <c r="E1209" s="35" t="s">
        <v>230</v>
      </c>
      <c r="F1209" s="30">
        <v>1</v>
      </c>
      <c r="G1209" s="31" t="s">
        <v>15</v>
      </c>
      <c r="H1209" s="32">
        <v>43404</v>
      </c>
      <c r="I1209" s="32"/>
      <c r="J1209" s="32"/>
      <c r="K1209" s="33" t="s">
        <v>226</v>
      </c>
      <c r="L1209" s="26">
        <v>6</v>
      </c>
      <c r="M1209" s="26" t="s">
        <v>244</v>
      </c>
      <c r="N1209" s="26" t="s">
        <v>240</v>
      </c>
      <c r="O1209" s="26" t="s">
        <v>245</v>
      </c>
      <c r="P1209" s="30">
        <v>3</v>
      </c>
      <c r="Q1209" s="31" t="s">
        <v>16</v>
      </c>
      <c r="R1209" s="34">
        <v>73400</v>
      </c>
      <c r="S1209" s="31" t="s">
        <v>17</v>
      </c>
      <c r="T1209" s="34">
        <v>28618</v>
      </c>
      <c r="U1209" s="31" t="s">
        <v>17</v>
      </c>
      <c r="V1209" s="34">
        <v>0</v>
      </c>
      <c r="W1209" s="31" t="s">
        <v>17</v>
      </c>
      <c r="X1209" s="34">
        <f t="shared" ref="X1209:X1212" si="2">SUM(R1209:V1209)</f>
        <v>102018</v>
      </c>
      <c r="Y1209" s="31" t="s">
        <v>17</v>
      </c>
    </row>
    <row r="1210" spans="3:25" ht="30.75" customHeight="1">
      <c r="C1210" s="27" t="s">
        <v>224</v>
      </c>
      <c r="D1210" s="28">
        <v>43</v>
      </c>
      <c r="E1210" s="29" t="s">
        <v>234</v>
      </c>
      <c r="F1210" s="30">
        <v>2</v>
      </c>
      <c r="G1210" s="31" t="s">
        <v>15</v>
      </c>
      <c r="H1210" s="32">
        <v>43390</v>
      </c>
      <c r="I1210" s="32">
        <v>43391</v>
      </c>
      <c r="J1210" s="32"/>
      <c r="K1210" s="33" t="s">
        <v>235</v>
      </c>
      <c r="L1210" s="26">
        <v>1</v>
      </c>
      <c r="M1210" s="26" t="s">
        <v>231</v>
      </c>
      <c r="N1210" s="26" t="s">
        <v>232</v>
      </c>
      <c r="O1210" s="26" t="s">
        <v>233</v>
      </c>
      <c r="P1210" s="30">
        <v>8</v>
      </c>
      <c r="Q1210" s="31" t="s">
        <v>16</v>
      </c>
      <c r="R1210" s="34">
        <v>223600</v>
      </c>
      <c r="S1210" s="31" t="s">
        <v>17</v>
      </c>
      <c r="T1210" s="34">
        <v>40449</v>
      </c>
      <c r="U1210" s="31" t="s">
        <v>17</v>
      </c>
      <c r="V1210" s="34">
        <v>50000</v>
      </c>
      <c r="W1210" s="31" t="s">
        <v>17</v>
      </c>
      <c r="X1210" s="34">
        <f t="shared" si="2"/>
        <v>314049</v>
      </c>
      <c r="Y1210" s="31" t="s">
        <v>17</v>
      </c>
    </row>
    <row r="1211" spans="3:25" ht="30.75" customHeight="1">
      <c r="C1211" s="27" t="s">
        <v>224</v>
      </c>
      <c r="D1211" s="28">
        <v>44</v>
      </c>
      <c r="E1211" s="29" t="s">
        <v>236</v>
      </c>
      <c r="F1211" s="30">
        <v>3</v>
      </c>
      <c r="G1211" s="31" t="s">
        <v>15</v>
      </c>
      <c r="H1211" s="32">
        <v>43232</v>
      </c>
      <c r="I1211" s="32">
        <v>43253</v>
      </c>
      <c r="J1211" s="32">
        <v>43260</v>
      </c>
      <c r="K1211" s="33" t="s">
        <v>237</v>
      </c>
      <c r="L1211" s="26">
        <v>1</v>
      </c>
      <c r="M1211" s="26" t="s">
        <v>231</v>
      </c>
      <c r="N1211" s="26" t="s">
        <v>232</v>
      </c>
      <c r="O1211" s="26" t="s">
        <v>233</v>
      </c>
      <c r="P1211" s="30">
        <v>0</v>
      </c>
      <c r="Q1211" s="31" t="s">
        <v>16</v>
      </c>
      <c r="R1211" s="34">
        <v>105000</v>
      </c>
      <c r="S1211" s="31" t="s">
        <v>17</v>
      </c>
      <c r="T1211" s="34">
        <v>4620</v>
      </c>
      <c r="U1211" s="31" t="s">
        <v>17</v>
      </c>
      <c r="V1211" s="34">
        <v>0</v>
      </c>
      <c r="W1211" s="31" t="s">
        <v>17</v>
      </c>
      <c r="X1211" s="34">
        <f t="shared" si="2"/>
        <v>109620</v>
      </c>
      <c r="Y1211" s="31" t="s">
        <v>17</v>
      </c>
    </row>
    <row r="1212" spans="3:25" ht="30.75" customHeight="1">
      <c r="C1212" s="27" t="s">
        <v>224</v>
      </c>
      <c r="D1212" s="28">
        <v>45</v>
      </c>
      <c r="E1212" s="29" t="s">
        <v>238</v>
      </c>
      <c r="F1212" s="30">
        <v>3</v>
      </c>
      <c r="G1212" s="31" t="s">
        <v>15</v>
      </c>
      <c r="H1212" s="32">
        <v>43258</v>
      </c>
      <c r="I1212" s="32">
        <v>43291</v>
      </c>
      <c r="J1212" s="32">
        <v>43395</v>
      </c>
      <c r="K1212" s="33" t="s">
        <v>239</v>
      </c>
      <c r="L1212" s="26">
        <v>1</v>
      </c>
      <c r="M1212" s="26" t="s">
        <v>231</v>
      </c>
      <c r="N1212" s="26" t="s">
        <v>232</v>
      </c>
      <c r="O1212" s="26" t="s">
        <v>233</v>
      </c>
      <c r="P1212" s="30">
        <v>0</v>
      </c>
      <c r="Q1212" s="31" t="s">
        <v>16</v>
      </c>
      <c r="R1212" s="34">
        <v>105000</v>
      </c>
      <c r="S1212" s="31" t="s">
        <v>17</v>
      </c>
      <c r="T1212" s="34">
        <v>3960</v>
      </c>
      <c r="U1212" s="31" t="s">
        <v>17</v>
      </c>
      <c r="V1212" s="34">
        <v>0</v>
      </c>
      <c r="W1212" s="31" t="s">
        <v>17</v>
      </c>
      <c r="X1212" s="34">
        <f t="shared" si="2"/>
        <v>108960</v>
      </c>
      <c r="Y1212" s="31" t="s">
        <v>17</v>
      </c>
    </row>
  </sheetData>
  <autoFilter ref="A1:B68"/>
  <phoneticPr fontId="1"/>
  <pageMargins left="0.74803149606299213" right="0.74803149606299213" top="0.47244094488188981" bottom="0.43307086614173229" header="0.51181102362204722" footer="0.51181102362204722"/>
  <pageSetup paperSize="9" scale="3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
  <sheetViews>
    <sheetView workbookViewId="0">
      <selection activeCell="F42" sqref="F42"/>
    </sheetView>
  </sheetViews>
  <sheetFormatPr defaultRowHeight="13.5"/>
  <cols>
    <col min="1" max="1" width="4.75" style="20" customWidth="1"/>
    <col min="2" max="2" width="13.375" style="20" customWidth="1"/>
    <col min="3" max="3" width="9" style="20"/>
    <col min="4" max="12" width="11.375" style="20" customWidth="1"/>
    <col min="13" max="256" width="9" style="20"/>
    <col min="257" max="257" width="4.75" style="20" customWidth="1"/>
    <col min="258" max="259" width="9" style="20"/>
    <col min="260" max="268" width="11.375" style="20" customWidth="1"/>
    <col min="269" max="512" width="9" style="20"/>
    <col min="513" max="513" width="4.75" style="20" customWidth="1"/>
    <col min="514" max="515" width="9" style="20"/>
    <col min="516" max="524" width="11.375" style="20" customWidth="1"/>
    <col min="525" max="768" width="9" style="20"/>
    <col min="769" max="769" width="4.75" style="20" customWidth="1"/>
    <col min="770" max="771" width="9" style="20"/>
    <col min="772" max="780" width="11.375" style="20" customWidth="1"/>
    <col min="781" max="1024" width="9" style="20"/>
    <col min="1025" max="1025" width="4.75" style="20" customWidth="1"/>
    <col min="1026" max="1027" width="9" style="20"/>
    <col min="1028" max="1036" width="11.375" style="20" customWidth="1"/>
    <col min="1037" max="1280" width="9" style="20"/>
    <col min="1281" max="1281" width="4.75" style="20" customWidth="1"/>
    <col min="1282" max="1283" width="9" style="20"/>
    <col min="1284" max="1292" width="11.375" style="20" customWidth="1"/>
    <col min="1293" max="1536" width="9" style="20"/>
    <col min="1537" max="1537" width="4.75" style="20" customWidth="1"/>
    <col min="1538" max="1539" width="9" style="20"/>
    <col min="1540" max="1548" width="11.375" style="20" customWidth="1"/>
    <col min="1549" max="1792" width="9" style="20"/>
    <col min="1793" max="1793" width="4.75" style="20" customWidth="1"/>
    <col min="1794" max="1795" width="9" style="20"/>
    <col min="1796" max="1804" width="11.375" style="20" customWidth="1"/>
    <col min="1805" max="2048" width="9" style="20"/>
    <col min="2049" max="2049" width="4.75" style="20" customWidth="1"/>
    <col min="2050" max="2051" width="9" style="20"/>
    <col min="2052" max="2060" width="11.375" style="20" customWidth="1"/>
    <col min="2061" max="2304" width="9" style="20"/>
    <col min="2305" max="2305" width="4.75" style="20" customWidth="1"/>
    <col min="2306" max="2307" width="9" style="20"/>
    <col min="2308" max="2316" width="11.375" style="20" customWidth="1"/>
    <col min="2317" max="2560" width="9" style="20"/>
    <col min="2561" max="2561" width="4.75" style="20" customWidth="1"/>
    <col min="2562" max="2563" width="9" style="20"/>
    <col min="2564" max="2572" width="11.375" style="20" customWidth="1"/>
    <col min="2573" max="2816" width="9" style="20"/>
    <col min="2817" max="2817" width="4.75" style="20" customWidth="1"/>
    <col min="2818" max="2819" width="9" style="20"/>
    <col min="2820" max="2828" width="11.375" style="20" customWidth="1"/>
    <col min="2829" max="3072" width="9" style="20"/>
    <col min="3073" max="3073" width="4.75" style="20" customWidth="1"/>
    <col min="3074" max="3075" width="9" style="20"/>
    <col min="3076" max="3084" width="11.375" style="20" customWidth="1"/>
    <col min="3085" max="3328" width="9" style="20"/>
    <col min="3329" max="3329" width="4.75" style="20" customWidth="1"/>
    <col min="3330" max="3331" width="9" style="20"/>
    <col min="3332" max="3340" width="11.375" style="20" customWidth="1"/>
    <col min="3341" max="3584" width="9" style="20"/>
    <col min="3585" max="3585" width="4.75" style="20" customWidth="1"/>
    <col min="3586" max="3587" width="9" style="20"/>
    <col min="3588" max="3596" width="11.375" style="20" customWidth="1"/>
    <col min="3597" max="3840" width="9" style="20"/>
    <col min="3841" max="3841" width="4.75" style="20" customWidth="1"/>
    <col min="3842" max="3843" width="9" style="20"/>
    <col min="3844" max="3852" width="11.375" style="20" customWidth="1"/>
    <col min="3853" max="4096" width="9" style="20"/>
    <col min="4097" max="4097" width="4.75" style="20" customWidth="1"/>
    <col min="4098" max="4099" width="9" style="20"/>
    <col min="4100" max="4108" width="11.375" style="20" customWidth="1"/>
    <col min="4109" max="4352" width="9" style="20"/>
    <col min="4353" max="4353" width="4.75" style="20" customWidth="1"/>
    <col min="4354" max="4355" width="9" style="20"/>
    <col min="4356" max="4364" width="11.375" style="20" customWidth="1"/>
    <col min="4365" max="4608" width="9" style="20"/>
    <col min="4609" max="4609" width="4.75" style="20" customWidth="1"/>
    <col min="4610" max="4611" width="9" style="20"/>
    <col min="4612" max="4620" width="11.375" style="20" customWidth="1"/>
    <col min="4621" max="4864" width="9" style="20"/>
    <col min="4865" max="4865" width="4.75" style="20" customWidth="1"/>
    <col min="4866" max="4867" width="9" style="20"/>
    <col min="4868" max="4876" width="11.375" style="20" customWidth="1"/>
    <col min="4877" max="5120" width="9" style="20"/>
    <col min="5121" max="5121" width="4.75" style="20" customWidth="1"/>
    <col min="5122" max="5123" width="9" style="20"/>
    <col min="5124" max="5132" width="11.375" style="20" customWidth="1"/>
    <col min="5133" max="5376" width="9" style="20"/>
    <col min="5377" max="5377" width="4.75" style="20" customWidth="1"/>
    <col min="5378" max="5379" width="9" style="20"/>
    <col min="5380" max="5388" width="11.375" style="20" customWidth="1"/>
    <col min="5389" max="5632" width="9" style="20"/>
    <col min="5633" max="5633" width="4.75" style="20" customWidth="1"/>
    <col min="5634" max="5635" width="9" style="20"/>
    <col min="5636" max="5644" width="11.375" style="20" customWidth="1"/>
    <col min="5645" max="5888" width="9" style="20"/>
    <col min="5889" max="5889" width="4.75" style="20" customWidth="1"/>
    <col min="5890" max="5891" width="9" style="20"/>
    <col min="5892" max="5900" width="11.375" style="20" customWidth="1"/>
    <col min="5901" max="6144" width="9" style="20"/>
    <col min="6145" max="6145" width="4.75" style="20" customWidth="1"/>
    <col min="6146" max="6147" width="9" style="20"/>
    <col min="6148" max="6156" width="11.375" style="20" customWidth="1"/>
    <col min="6157" max="6400" width="9" style="20"/>
    <col min="6401" max="6401" width="4.75" style="20" customWidth="1"/>
    <col min="6402" max="6403" width="9" style="20"/>
    <col min="6404" max="6412" width="11.375" style="20" customWidth="1"/>
    <col min="6413" max="6656" width="9" style="20"/>
    <col min="6657" max="6657" width="4.75" style="20" customWidth="1"/>
    <col min="6658" max="6659" width="9" style="20"/>
    <col min="6660" max="6668" width="11.375" style="20" customWidth="1"/>
    <col min="6669" max="6912" width="9" style="20"/>
    <col min="6913" max="6913" width="4.75" style="20" customWidth="1"/>
    <col min="6914" max="6915" width="9" style="20"/>
    <col min="6916" max="6924" width="11.375" style="20" customWidth="1"/>
    <col min="6925" max="7168" width="9" style="20"/>
    <col min="7169" max="7169" width="4.75" style="20" customWidth="1"/>
    <col min="7170" max="7171" width="9" style="20"/>
    <col min="7172" max="7180" width="11.375" style="20" customWidth="1"/>
    <col min="7181" max="7424" width="9" style="20"/>
    <col min="7425" max="7425" width="4.75" style="20" customWidth="1"/>
    <col min="7426" max="7427" width="9" style="20"/>
    <col min="7428" max="7436" width="11.375" style="20" customWidth="1"/>
    <col min="7437" max="7680" width="9" style="20"/>
    <col min="7681" max="7681" width="4.75" style="20" customWidth="1"/>
    <col min="7682" max="7683" width="9" style="20"/>
    <col min="7684" max="7692" width="11.375" style="20" customWidth="1"/>
    <col min="7693" max="7936" width="9" style="20"/>
    <col min="7937" max="7937" width="4.75" style="20" customWidth="1"/>
    <col min="7938" max="7939" width="9" style="20"/>
    <col min="7940" max="7948" width="11.375" style="20" customWidth="1"/>
    <col min="7949" max="8192" width="9" style="20"/>
    <col min="8193" max="8193" width="4.75" style="20" customWidth="1"/>
    <col min="8194" max="8195" width="9" style="20"/>
    <col min="8196" max="8204" width="11.375" style="20" customWidth="1"/>
    <col min="8205" max="8448" width="9" style="20"/>
    <col min="8449" max="8449" width="4.75" style="20" customWidth="1"/>
    <col min="8450" max="8451" width="9" style="20"/>
    <col min="8452" max="8460" width="11.375" style="20" customWidth="1"/>
    <col min="8461" max="8704" width="9" style="20"/>
    <col min="8705" max="8705" width="4.75" style="20" customWidth="1"/>
    <col min="8706" max="8707" width="9" style="20"/>
    <col min="8708" max="8716" width="11.375" style="20" customWidth="1"/>
    <col min="8717" max="8960" width="9" style="20"/>
    <col min="8961" max="8961" width="4.75" style="20" customWidth="1"/>
    <col min="8962" max="8963" width="9" style="20"/>
    <col min="8964" max="8972" width="11.375" style="20" customWidth="1"/>
    <col min="8973" max="9216" width="9" style="20"/>
    <col min="9217" max="9217" width="4.75" style="20" customWidth="1"/>
    <col min="9218" max="9219" width="9" style="20"/>
    <col min="9220" max="9228" width="11.375" style="20" customWidth="1"/>
    <col min="9229" max="9472" width="9" style="20"/>
    <col min="9473" max="9473" width="4.75" style="20" customWidth="1"/>
    <col min="9474" max="9475" width="9" style="20"/>
    <col min="9476" max="9484" width="11.375" style="20" customWidth="1"/>
    <col min="9485" max="9728" width="9" style="20"/>
    <col min="9729" max="9729" width="4.75" style="20" customWidth="1"/>
    <col min="9730" max="9731" width="9" style="20"/>
    <col min="9732" max="9740" width="11.375" style="20" customWidth="1"/>
    <col min="9741" max="9984" width="9" style="20"/>
    <col min="9985" max="9985" width="4.75" style="20" customWidth="1"/>
    <col min="9986" max="9987" width="9" style="20"/>
    <col min="9988" max="9996" width="11.375" style="20" customWidth="1"/>
    <col min="9997" max="10240" width="9" style="20"/>
    <col min="10241" max="10241" width="4.75" style="20" customWidth="1"/>
    <col min="10242" max="10243" width="9" style="20"/>
    <col min="10244" max="10252" width="11.375" style="20" customWidth="1"/>
    <col min="10253" max="10496" width="9" style="20"/>
    <col min="10497" max="10497" width="4.75" style="20" customWidth="1"/>
    <col min="10498" max="10499" width="9" style="20"/>
    <col min="10500" max="10508" width="11.375" style="20" customWidth="1"/>
    <col min="10509" max="10752" width="9" style="20"/>
    <col min="10753" max="10753" width="4.75" style="20" customWidth="1"/>
    <col min="10754" max="10755" width="9" style="20"/>
    <col min="10756" max="10764" width="11.375" style="20" customWidth="1"/>
    <col min="10765" max="11008" width="9" style="20"/>
    <col min="11009" max="11009" width="4.75" style="20" customWidth="1"/>
    <col min="11010" max="11011" width="9" style="20"/>
    <col min="11012" max="11020" width="11.375" style="20" customWidth="1"/>
    <col min="11021" max="11264" width="9" style="20"/>
    <col min="11265" max="11265" width="4.75" style="20" customWidth="1"/>
    <col min="11266" max="11267" width="9" style="20"/>
    <col min="11268" max="11276" width="11.375" style="20" customWidth="1"/>
    <col min="11277" max="11520" width="9" style="20"/>
    <col min="11521" max="11521" width="4.75" style="20" customWidth="1"/>
    <col min="11522" max="11523" width="9" style="20"/>
    <col min="11524" max="11532" width="11.375" style="20" customWidth="1"/>
    <col min="11533" max="11776" width="9" style="20"/>
    <col min="11777" max="11777" width="4.75" style="20" customWidth="1"/>
    <col min="11778" max="11779" width="9" style="20"/>
    <col min="11780" max="11788" width="11.375" style="20" customWidth="1"/>
    <col min="11789" max="12032" width="9" style="20"/>
    <col min="12033" max="12033" width="4.75" style="20" customWidth="1"/>
    <col min="12034" max="12035" width="9" style="20"/>
    <col min="12036" max="12044" width="11.375" style="20" customWidth="1"/>
    <col min="12045" max="12288" width="9" style="20"/>
    <col min="12289" max="12289" width="4.75" style="20" customWidth="1"/>
    <col min="12290" max="12291" width="9" style="20"/>
    <col min="12292" max="12300" width="11.375" style="20" customWidth="1"/>
    <col min="12301" max="12544" width="9" style="20"/>
    <col min="12545" max="12545" width="4.75" style="20" customWidth="1"/>
    <col min="12546" max="12547" width="9" style="20"/>
    <col min="12548" max="12556" width="11.375" style="20" customWidth="1"/>
    <col min="12557" max="12800" width="9" style="20"/>
    <col min="12801" max="12801" width="4.75" style="20" customWidth="1"/>
    <col min="12802" max="12803" width="9" style="20"/>
    <col min="12804" max="12812" width="11.375" style="20" customWidth="1"/>
    <col min="12813" max="13056" width="9" style="20"/>
    <col min="13057" max="13057" width="4.75" style="20" customWidth="1"/>
    <col min="13058" max="13059" width="9" style="20"/>
    <col min="13060" max="13068" width="11.375" style="20" customWidth="1"/>
    <col min="13069" max="13312" width="9" style="20"/>
    <col min="13313" max="13313" width="4.75" style="20" customWidth="1"/>
    <col min="13314" max="13315" width="9" style="20"/>
    <col min="13316" max="13324" width="11.375" style="20" customWidth="1"/>
    <col min="13325" max="13568" width="9" style="20"/>
    <col min="13569" max="13569" width="4.75" style="20" customWidth="1"/>
    <col min="13570" max="13571" width="9" style="20"/>
    <col min="13572" max="13580" width="11.375" style="20" customWidth="1"/>
    <col min="13581" max="13824" width="9" style="20"/>
    <col min="13825" max="13825" width="4.75" style="20" customWidth="1"/>
    <col min="13826" max="13827" width="9" style="20"/>
    <col min="13828" max="13836" width="11.375" style="20" customWidth="1"/>
    <col min="13837" max="14080" width="9" style="20"/>
    <col min="14081" max="14081" width="4.75" style="20" customWidth="1"/>
    <col min="14082" max="14083" width="9" style="20"/>
    <col min="14084" max="14092" width="11.375" style="20" customWidth="1"/>
    <col min="14093" max="14336" width="9" style="20"/>
    <col min="14337" max="14337" width="4.75" style="20" customWidth="1"/>
    <col min="14338" max="14339" width="9" style="20"/>
    <col min="14340" max="14348" width="11.375" style="20" customWidth="1"/>
    <col min="14349" max="14592" width="9" style="20"/>
    <col min="14593" max="14593" width="4.75" style="20" customWidth="1"/>
    <col min="14594" max="14595" width="9" style="20"/>
    <col min="14596" max="14604" width="11.375" style="20" customWidth="1"/>
    <col min="14605" max="14848" width="9" style="20"/>
    <col min="14849" max="14849" width="4.75" style="20" customWidth="1"/>
    <col min="14850" max="14851" width="9" style="20"/>
    <col min="14852" max="14860" width="11.375" style="20" customWidth="1"/>
    <col min="14861" max="15104" width="9" style="20"/>
    <col min="15105" max="15105" width="4.75" style="20" customWidth="1"/>
    <col min="15106" max="15107" width="9" style="20"/>
    <col min="15108" max="15116" width="11.375" style="20" customWidth="1"/>
    <col min="15117" max="15360" width="9" style="20"/>
    <col min="15361" max="15361" width="4.75" style="20" customWidth="1"/>
    <col min="15362" max="15363" width="9" style="20"/>
    <col min="15364" max="15372" width="11.375" style="20" customWidth="1"/>
    <col min="15373" max="15616" width="9" style="20"/>
    <col min="15617" max="15617" width="4.75" style="20" customWidth="1"/>
    <col min="15618" max="15619" width="9" style="20"/>
    <col min="15620" max="15628" width="11.375" style="20" customWidth="1"/>
    <col min="15629" max="15872" width="9" style="20"/>
    <col min="15873" max="15873" width="4.75" style="20" customWidth="1"/>
    <col min="15874" max="15875" width="9" style="20"/>
    <col min="15876" max="15884" width="11.375" style="20" customWidth="1"/>
    <col min="15885" max="16128" width="9" style="20"/>
    <col min="16129" max="16129" width="4.75" style="20" customWidth="1"/>
    <col min="16130" max="16131" width="9" style="20"/>
    <col min="16132" max="16140" width="11.375" style="20" customWidth="1"/>
    <col min="16141" max="16384" width="9" style="20"/>
  </cols>
  <sheetData>
    <row r="2" spans="1:12" ht="14.25">
      <c r="D2" s="17" t="s">
        <v>28</v>
      </c>
      <c r="E2" s="17" t="s">
        <v>41</v>
      </c>
      <c r="F2" s="17" t="s">
        <v>45</v>
      </c>
      <c r="G2" s="17" t="s">
        <v>49</v>
      </c>
      <c r="H2" s="17" t="s">
        <v>54</v>
      </c>
      <c r="I2" s="17" t="s">
        <v>62</v>
      </c>
      <c r="J2" s="17" t="s">
        <v>78</v>
      </c>
      <c r="K2" s="17" t="s">
        <v>84</v>
      </c>
      <c r="L2" s="18" t="s">
        <v>154</v>
      </c>
    </row>
    <row r="3" spans="1:12" ht="14.25">
      <c r="A3" s="21">
        <v>1</v>
      </c>
      <c r="B3" s="17" t="s">
        <v>28</v>
      </c>
      <c r="C3" s="15"/>
      <c r="D3" s="16" t="s">
        <v>109</v>
      </c>
      <c r="E3" s="16" t="s">
        <v>110</v>
      </c>
      <c r="F3" s="16" t="s">
        <v>111</v>
      </c>
      <c r="G3" s="16" t="s">
        <v>112</v>
      </c>
      <c r="H3" s="16" t="s">
        <v>113</v>
      </c>
      <c r="I3" s="16" t="s">
        <v>114</v>
      </c>
      <c r="J3" s="16" t="s">
        <v>115</v>
      </c>
      <c r="K3" s="16" t="s">
        <v>116</v>
      </c>
      <c r="L3" s="16" t="s">
        <v>117</v>
      </c>
    </row>
    <row r="4" spans="1:12" ht="14.25">
      <c r="A4" s="21">
        <v>2</v>
      </c>
      <c r="B4" s="17" t="s">
        <v>41</v>
      </c>
      <c r="C4" s="15"/>
      <c r="D4" s="16" t="s">
        <v>118</v>
      </c>
      <c r="E4" s="16" t="s">
        <v>119</v>
      </c>
      <c r="F4" s="16" t="s">
        <v>120</v>
      </c>
      <c r="G4" s="16" t="s">
        <v>121</v>
      </c>
      <c r="H4" s="16" t="s">
        <v>122</v>
      </c>
      <c r="I4" s="16" t="s">
        <v>123</v>
      </c>
      <c r="J4" s="16" t="s">
        <v>124</v>
      </c>
      <c r="K4" s="16" t="s">
        <v>125</v>
      </c>
      <c r="L4" s="16" t="s">
        <v>126</v>
      </c>
    </row>
    <row r="5" spans="1:12" ht="14.25">
      <c r="A5" s="21">
        <v>3</v>
      </c>
      <c r="B5" s="17" t="s">
        <v>45</v>
      </c>
      <c r="C5" s="15"/>
      <c r="D5" s="16" t="s">
        <v>127</v>
      </c>
      <c r="E5" s="16" t="s">
        <v>128</v>
      </c>
      <c r="F5" s="16" t="s">
        <v>129</v>
      </c>
      <c r="G5" s="16" t="s">
        <v>130</v>
      </c>
      <c r="H5" s="16" t="s">
        <v>131</v>
      </c>
      <c r="I5" s="16" t="s">
        <v>132</v>
      </c>
      <c r="J5" s="16" t="s">
        <v>133</v>
      </c>
      <c r="K5" s="16" t="s">
        <v>134</v>
      </c>
      <c r="L5" s="16" t="s">
        <v>135</v>
      </c>
    </row>
    <row r="6" spans="1:12" ht="14.25">
      <c r="A6" s="21">
        <v>4</v>
      </c>
      <c r="B6" s="17" t="s">
        <v>49</v>
      </c>
      <c r="C6" s="15"/>
      <c r="D6" s="16" t="s">
        <v>136</v>
      </c>
      <c r="E6" s="16" t="s">
        <v>137</v>
      </c>
      <c r="F6" s="16" t="s">
        <v>137</v>
      </c>
      <c r="G6" s="16" t="s">
        <v>138</v>
      </c>
      <c r="H6" s="16" t="s">
        <v>139</v>
      </c>
      <c r="I6" s="16" t="s">
        <v>140</v>
      </c>
      <c r="J6" s="22"/>
      <c r="K6" s="14" t="s">
        <v>141</v>
      </c>
      <c r="L6" s="16" t="s">
        <v>142</v>
      </c>
    </row>
    <row r="7" spans="1:12" ht="14.25">
      <c r="A7" s="21">
        <v>5</v>
      </c>
      <c r="B7" s="17" t="s">
        <v>54</v>
      </c>
      <c r="C7" s="15"/>
      <c r="D7" s="16" t="s">
        <v>143</v>
      </c>
      <c r="E7" s="22"/>
      <c r="F7" s="22"/>
      <c r="G7" s="16" t="s">
        <v>144</v>
      </c>
      <c r="H7" s="16" t="s">
        <v>145</v>
      </c>
      <c r="I7" s="16" t="s">
        <v>146</v>
      </c>
      <c r="J7" s="22"/>
      <c r="K7" s="14" t="s">
        <v>147</v>
      </c>
      <c r="L7" s="16" t="s">
        <v>144</v>
      </c>
    </row>
    <row r="8" spans="1:12" ht="14.25">
      <c r="A8" s="21">
        <v>6</v>
      </c>
      <c r="B8" s="17" t="s">
        <v>62</v>
      </c>
      <c r="C8" s="15"/>
      <c r="D8" s="16" t="s">
        <v>148</v>
      </c>
      <c r="E8" s="22"/>
      <c r="F8" s="22"/>
      <c r="G8" s="22"/>
      <c r="H8" s="16" t="s">
        <v>149</v>
      </c>
      <c r="I8" s="16" t="s">
        <v>150</v>
      </c>
      <c r="J8" s="22"/>
      <c r="K8" s="16" t="s">
        <v>151</v>
      </c>
      <c r="L8" s="22"/>
    </row>
    <row r="9" spans="1:12" ht="14.25">
      <c r="A9" s="21">
        <v>7</v>
      </c>
      <c r="B9" s="17" t="s">
        <v>78</v>
      </c>
      <c r="C9" s="15"/>
      <c r="D9" s="22"/>
      <c r="E9" s="22"/>
      <c r="F9" s="22"/>
      <c r="G9" s="22"/>
      <c r="H9" s="16" t="s">
        <v>152</v>
      </c>
      <c r="I9" s="16" t="s">
        <v>153</v>
      </c>
      <c r="J9" s="22"/>
      <c r="K9" s="16" t="s">
        <v>152</v>
      </c>
      <c r="L9" s="22"/>
    </row>
    <row r="10" spans="1:12" ht="14.25">
      <c r="A10" s="21">
        <v>8</v>
      </c>
      <c r="B10" s="17" t="s">
        <v>84</v>
      </c>
      <c r="C10" s="15"/>
      <c r="D10" s="22"/>
      <c r="E10" s="22"/>
      <c r="F10" s="22"/>
      <c r="G10" s="22"/>
      <c r="H10" s="22"/>
      <c r="I10" s="16" t="s">
        <v>298</v>
      </c>
      <c r="J10" s="22"/>
      <c r="K10" s="22"/>
      <c r="L10" s="22"/>
    </row>
    <row r="11" spans="1:12" ht="14.25">
      <c r="A11" s="21">
        <v>9</v>
      </c>
      <c r="B11" s="18" t="s">
        <v>154</v>
      </c>
      <c r="C11" s="19"/>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【様式１】実施希望調書</vt:lpstr>
      <vt:lpstr>記入例_【様式１】実施希望調書</vt:lpstr>
      <vt:lpstr>【分野】</vt:lpstr>
      <vt:lpstr>マスター_都道府県CD</vt:lpstr>
      <vt:lpstr>分野（様式反映用）</vt:lpstr>
      <vt:lpstr>【様式１】実施希望調書!Print_Area</vt:lpstr>
      <vt:lpstr>マスター_都道府県CD!Print_Area</vt:lpstr>
      <vt:lpstr>記入例_【様式１】実施希望調書!Print_Area</vt:lpstr>
      <vt:lpstr>マスター_都道府県CD!Print_Titles</vt:lpstr>
      <vt:lpstr>メディア芸術</vt:lpstr>
      <vt:lpstr>演劇</vt:lpstr>
      <vt:lpstr>音楽</vt:lpstr>
      <vt:lpstr>生活文化</vt:lpstr>
      <vt:lpstr>大衆芸能</vt:lpstr>
      <vt:lpstr>伝統芸能</vt:lpstr>
      <vt:lpstr>美術</vt:lpstr>
      <vt:lpstr>舞踊</vt:lpstr>
      <vt:lpstr>文学</vt:lpstr>
    </vt:vector>
  </TitlesOfParts>
  <Company>株式会社 JTB 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kodomo016</cp:lastModifiedBy>
  <cp:lastPrinted>2020-06-18T08:37:09Z</cp:lastPrinted>
  <dcterms:created xsi:type="dcterms:W3CDTF">2016-08-12T02:34:24Z</dcterms:created>
  <dcterms:modified xsi:type="dcterms:W3CDTF">2020-06-24T06:25:29Z</dcterms:modified>
</cp:coreProperties>
</file>