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2.32.49.10\kodomo\【R1】子供育成総合事業\02.派遣\20.R2募集\01.手引き・様式\募集の様式\"/>
    </mc:Choice>
  </mc:AlternateContent>
  <bookViews>
    <workbookView xWindow="0" yWindow="0" windowWidth="28800" windowHeight="11745"/>
  </bookViews>
  <sheets>
    <sheet name="【様式３】経費計画書" sheetId="1" r:id="rId1"/>
    <sheet name="マスター_都道府県CD" sheetId="2" state="hidden" r:id="rId2"/>
  </sheets>
  <definedNames>
    <definedName name="_xlnm._FilterDatabase" localSheetId="1" hidden="1">マスター_都道府県CD!$A$1:$B$1</definedName>
    <definedName name="_xlnm.Print_Area" localSheetId="0">【様式３】経費計画書!$A$1:$AD$47</definedName>
    <definedName name="_xlnm.Print_Area" localSheetId="1">マスター_都道府県CD!$A$1:$AF$68</definedName>
    <definedName name="_xlnm.Print_Titles" localSheetId="1">マスター_都道府県CD!$1:$1</definedName>
    <definedName name="Z_78891D75_31C2_4B7E_98EF_CFD2A1B2937B_.wvu.FilterData" localSheetId="1" hidden="1">マスター_都道府県CD!$A$1:$B$1</definedName>
    <definedName name="Z_78891D75_31C2_4B7E_98EF_CFD2A1B2937B_.wvu.PrintArea" localSheetId="1" hidden="1">マスター_都道府県CD!$A$1:$C$68</definedName>
    <definedName name="Z_78891D75_31C2_4B7E_98EF_CFD2A1B2937B_.wvu.PrintTitles" localSheetId="1" hidden="1">マスター_都道府県CD!$1:$1</definedName>
    <definedName name="Z_DD2BF595_FED3_4D7B_87F5_5A966076B826_.wvu.FilterData" localSheetId="1" hidden="1">マスター_都道府県CD!$A$1:$B$1</definedName>
    <definedName name="Z_DD2BF595_FED3_4D7B_87F5_5A966076B826_.wvu.PrintArea" localSheetId="1" hidden="1">マスター_都道府県CD!$A$1:$C$68</definedName>
    <definedName name="Z_DD2BF595_FED3_4D7B_87F5_5A966076B826_.wvu.PrintTitles" localSheetId="1" hidden="1">マスター_都道府県CD!$1:$1</definedName>
  </definedNames>
  <calcPr calcId="152511"/>
</workbook>
</file>

<file path=xl/calcChain.xml><?xml version="1.0" encoding="utf-8"?>
<calcChain xmlns="http://schemas.openxmlformats.org/spreadsheetml/2006/main">
  <c r="X1212" i="2" l="1"/>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M16" i="1" l="1"/>
  <c r="M15" i="1"/>
  <c r="M14" i="1"/>
  <c r="M13" i="1"/>
  <c r="M12" i="1"/>
  <c r="Y38" i="1" l="1"/>
  <c r="Y37" i="1"/>
  <c r="Y39" i="1" s="1"/>
  <c r="Y36" i="1"/>
  <c r="M30" i="1"/>
  <c r="Y16" i="1"/>
  <c r="Y15" i="1"/>
  <c r="Y14" i="1"/>
  <c r="Y13" i="1"/>
  <c r="Y12" i="1"/>
  <c r="Y11" i="1"/>
  <c r="Y17" i="1" l="1"/>
  <c r="S44" i="1" s="1"/>
</calcChain>
</file>

<file path=xl/comments1.xml><?xml version="1.0" encoding="utf-8"?>
<comments xmlns="http://schemas.openxmlformats.org/spreadsheetml/2006/main">
  <authors>
    <author>yano9005</author>
  </authors>
  <commentList>
    <comment ref="C12" authorId="0" shapeId="0">
      <text>
        <r>
          <rPr>
            <b/>
            <sz val="9"/>
            <color indexed="81"/>
            <rFont val="ＭＳ Ｐゴシック"/>
            <family val="3"/>
            <charset val="128"/>
          </rPr>
          <t>セルをクリックし，表示される選択肢の中から該当する種別を選択してください</t>
        </r>
      </text>
    </comment>
    <comment ref="A36" authorId="0" shapeId="0">
      <text>
        <r>
          <rPr>
            <b/>
            <sz val="9"/>
            <color indexed="81"/>
            <rFont val="ＭＳ Ｐゴシック"/>
            <family val="3"/>
            <charset val="128"/>
          </rPr>
          <t>セルをクリックし，表示される選択肢の中から該当する種別を選択してください</t>
        </r>
      </text>
    </comment>
  </commentList>
</comments>
</file>

<file path=xl/sharedStrings.xml><?xml version="1.0" encoding="utf-8"?>
<sst xmlns="http://schemas.openxmlformats.org/spreadsheetml/2006/main" count="672" uniqueCount="172">
  <si>
    <t>様式３</t>
    <rPh sb="0" eb="2">
      <t>ヨウシキ</t>
    </rPh>
    <phoneticPr fontId="4"/>
  </si>
  <si>
    <t>実施日</t>
    <rPh sb="0" eb="3">
      <t>ジッシビ</t>
    </rPh>
    <phoneticPr fontId="4"/>
  </si>
  <si>
    <t>第１回</t>
    <phoneticPr fontId="4"/>
  </si>
  <si>
    <t>第２回</t>
    <phoneticPr fontId="4"/>
  </si>
  <si>
    <t>第３回</t>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</si>
  <si>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</si>
  <si>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</si>
  <si>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</si>
  <si>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</si>
  <si>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t>
    <phoneticPr fontId="4"/>
  </si>
  <si>
    <t>青色のセルには計算式が設定されていますので入力しないでください</t>
    <phoneticPr fontId="4"/>
  </si>
  <si>
    <t>【謝金】</t>
    <rPh sb="1" eb="2">
      <t>アヤマ</t>
    </rPh>
    <rPh sb="2" eb="3">
      <t>キン</t>
    </rPh>
    <phoneticPr fontId="4"/>
  </si>
  <si>
    <t>種別</t>
    <rPh sb="0" eb="2">
      <t>シュベツ</t>
    </rPh>
    <phoneticPr fontId="4"/>
  </si>
  <si>
    <r>
      <t>氏名</t>
    </r>
    <r>
      <rPr>
        <sz val="9"/>
        <color indexed="8"/>
        <rFont val="ＭＳ Ｐゴシック"/>
        <family val="3"/>
        <charset val="128"/>
      </rPr>
      <t>　※本名</t>
    </r>
    <rPh sb="0" eb="2">
      <t>シメイ</t>
    </rPh>
    <rPh sb="4" eb="6">
      <t>ホンミョウ</t>
    </rPh>
    <phoneticPr fontId="4"/>
  </si>
  <si>
    <t>単価</t>
    <rPh sb="0" eb="2">
      <t>タンカ</t>
    </rPh>
    <phoneticPr fontId="4"/>
  </si>
  <si>
    <t>時間</t>
    <rPh sb="0" eb="2">
      <t>ジカン</t>
    </rPh>
    <phoneticPr fontId="4"/>
  </si>
  <si>
    <t>回数</t>
    <rPh sb="0" eb="2">
      <t>カイスウ</t>
    </rPh>
    <phoneticPr fontId="4"/>
  </si>
  <si>
    <t>合計</t>
    <rPh sb="0" eb="2">
      <t>ゴウケイ</t>
    </rPh>
    <phoneticPr fontId="4"/>
  </si>
  <si>
    <t>講師</t>
    <rPh sb="0" eb="2">
      <t>コウシ</t>
    </rPh>
    <phoneticPr fontId="4"/>
  </si>
  <si>
    <t>円</t>
    <rPh sb="0" eb="1">
      <t>エン</t>
    </rPh>
    <phoneticPr fontId="4"/>
  </si>
  <si>
    <t>回</t>
    <rPh sb="0" eb="1">
      <t>カイ</t>
    </rPh>
    <phoneticPr fontId="4"/>
  </si>
  <si>
    <t>補助者</t>
    <rPh sb="0" eb="3">
      <t>ホジョシャ</t>
    </rPh>
    <phoneticPr fontId="4"/>
  </si>
  <si>
    <t>時間</t>
    <phoneticPr fontId="4"/>
  </si>
  <si>
    <t>時間</t>
    <phoneticPr fontId="4"/>
  </si>
  <si>
    <t>謝金合計（ａ）</t>
    <rPh sb="0" eb="2">
      <t>シャキン</t>
    </rPh>
    <rPh sb="2" eb="4">
      <t>ゴウケイ</t>
    </rPh>
    <phoneticPr fontId="4"/>
  </si>
  <si>
    <t>※補助者種別：「演奏者」「実技指導者」「単純労務者」のいずれかを選択してください</t>
    <rPh sb="4" eb="6">
      <t>シュベツ</t>
    </rPh>
    <rPh sb="32" eb="34">
      <t>センタク</t>
    </rPh>
    <phoneticPr fontId="4"/>
  </si>
  <si>
    <t>※補助者謝金について，30分以上は1時間として計上してください</t>
    <rPh sb="1" eb="4">
      <t>ホジョシャ</t>
    </rPh>
    <rPh sb="4" eb="6">
      <t>シャキン</t>
    </rPh>
    <rPh sb="13" eb="16">
      <t>フンイジョウ</t>
    </rPh>
    <rPh sb="18" eb="20">
      <t>ジカン</t>
    </rPh>
    <rPh sb="23" eb="25">
      <t>ケイジョウ</t>
    </rPh>
    <phoneticPr fontId="4"/>
  </si>
  <si>
    <t>【旅費】</t>
    <rPh sb="1" eb="3">
      <t>リョヒ</t>
    </rPh>
    <phoneticPr fontId="4"/>
  </si>
  <si>
    <r>
      <t>氏名</t>
    </r>
    <r>
      <rPr>
        <sz val="9"/>
        <color indexed="8"/>
        <rFont val="ＭＳ Ｐゴシック"/>
        <family val="3"/>
        <charset val="128"/>
      </rPr>
      <t>　※本名</t>
    </r>
    <rPh sb="0" eb="2">
      <t>シメイ</t>
    </rPh>
    <phoneticPr fontId="4"/>
  </si>
  <si>
    <t>備考</t>
    <rPh sb="0" eb="2">
      <t>ビコウ</t>
    </rPh>
    <phoneticPr fontId="4"/>
  </si>
  <si>
    <t>旅費合計（ｂ）</t>
    <rPh sb="0" eb="2">
      <t>リョヒ</t>
    </rPh>
    <rPh sb="2" eb="4">
      <t>ゴウケイ</t>
    </rPh>
    <phoneticPr fontId="4"/>
  </si>
  <si>
    <t>※被派遣者毎に，様式4旅費計算書の合計金額を記入してください</t>
    <rPh sb="1" eb="2">
      <t>ヒ</t>
    </rPh>
    <rPh sb="2" eb="4">
      <t>ハケン</t>
    </rPh>
    <rPh sb="4" eb="5">
      <t>シャ</t>
    </rPh>
    <rPh sb="5" eb="6">
      <t>ゴト</t>
    </rPh>
    <rPh sb="8" eb="10">
      <t>ヨウシキ</t>
    </rPh>
    <rPh sb="11" eb="13">
      <t>リョヒ</t>
    </rPh>
    <rPh sb="13" eb="16">
      <t>ケイサンショ</t>
    </rPh>
    <rPh sb="17" eb="19">
      <t>ゴウケイ</t>
    </rPh>
    <rPh sb="19" eb="21">
      <t>キンガク</t>
    </rPh>
    <rPh sb="22" eb="24">
      <t>キニュウ</t>
    </rPh>
    <phoneticPr fontId="4"/>
  </si>
  <si>
    <t>※旅費が0円の場合も記入してください</t>
    <rPh sb="1" eb="3">
      <t>リョヒ</t>
    </rPh>
    <rPh sb="5" eb="6">
      <t>エン</t>
    </rPh>
    <rPh sb="7" eb="9">
      <t>バアイ</t>
    </rPh>
    <rPh sb="10" eb="12">
      <t>キニュウ</t>
    </rPh>
    <phoneticPr fontId="4"/>
  </si>
  <si>
    <t>【講演等諸雑費】</t>
    <rPh sb="1" eb="4">
      <t>コウエントウ</t>
    </rPh>
    <rPh sb="4" eb="5">
      <t>ショ</t>
    </rPh>
    <rPh sb="5" eb="7">
      <t>ザッピ</t>
    </rPh>
    <phoneticPr fontId="4"/>
  </si>
  <si>
    <t>項目</t>
    <rPh sb="0" eb="2">
      <t>コウモク</t>
    </rPh>
    <phoneticPr fontId="4"/>
  </si>
  <si>
    <t>数量</t>
    <rPh sb="0" eb="2">
      <t>スウリョウ</t>
    </rPh>
    <phoneticPr fontId="4"/>
  </si>
  <si>
    <t>（単位）</t>
    <rPh sb="1" eb="3">
      <t>タンイ</t>
    </rPh>
    <phoneticPr fontId="4"/>
  </si>
  <si>
    <t>講演等諸雑費合計（ｃ）</t>
    <rPh sb="0" eb="3">
      <t>コウエントウ</t>
    </rPh>
    <rPh sb="3" eb="4">
      <t>ショ</t>
    </rPh>
    <rPh sb="4" eb="6">
      <t>ザッピ</t>
    </rPh>
    <rPh sb="6" eb="8">
      <t>ゴウケイ</t>
    </rPh>
    <phoneticPr fontId="4"/>
  </si>
  <si>
    <r>
      <t>※種別：「運搬費」「消耗品」「レンタル費」</t>
    </r>
    <r>
      <rPr>
        <sz val="9"/>
        <rFont val="ＭＳ Ｐゴシック"/>
        <family val="3"/>
        <charset val="128"/>
      </rPr>
      <t>「著作権使用料」のいずれかを選択してください</t>
    </r>
    <rPh sb="1" eb="3">
      <t>シュベツ</t>
    </rPh>
    <rPh sb="2" eb="3">
      <t>ザッシュ</t>
    </rPh>
    <rPh sb="5" eb="7">
      <t>ウンパン</t>
    </rPh>
    <rPh sb="7" eb="8">
      <t>ヒ</t>
    </rPh>
    <rPh sb="10" eb="12">
      <t>ショウモウ</t>
    </rPh>
    <rPh sb="12" eb="13">
      <t>ヒン</t>
    </rPh>
    <rPh sb="19" eb="20">
      <t>ヒ</t>
    </rPh>
    <rPh sb="22" eb="25">
      <t>チョサクケン</t>
    </rPh>
    <rPh sb="25" eb="28">
      <t>シヨウリョウ</t>
    </rPh>
    <rPh sb="35" eb="37">
      <t>センタク</t>
    </rPh>
    <phoneticPr fontId="4"/>
  </si>
  <si>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4"/>
  </si>
  <si>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4"/>
  </si>
  <si>
    <t>総合計（ａ＋ｂ＋ｃ）</t>
    <rPh sb="0" eb="1">
      <t>ソウ</t>
    </rPh>
    <rPh sb="1" eb="3">
      <t>ゴウケイ</t>
    </rPh>
    <phoneticPr fontId="4"/>
  </si>
  <si>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</si>
  <si>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</si>
  <si>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r>
      <t>※補助者謝金単価（1人1時間当たり）：　演奏者6,400円　実技指導者5,100円　単純労務者</t>
    </r>
    <r>
      <rPr>
        <sz val="9"/>
        <rFont val="ＭＳ Ｐゴシック"/>
        <family val="3"/>
        <charset val="128"/>
      </rPr>
      <t>1,050円</t>
    </r>
    <rPh sb="14" eb="15">
      <t>ア</t>
    </rPh>
    <rPh sb="46" eb="47">
      <t>シャ</t>
    </rPh>
    <phoneticPr fontId="4"/>
  </si>
  <si>
    <t>令和2年度文化芸術による子供育成総合事業（芸術家の派遣事業）　経費計画書</t>
    <rPh sb="21" eb="24">
      <t>ゲイジュツカ</t>
    </rPh>
    <phoneticPr fontId="4"/>
  </si>
  <si>
    <t>北海道</t>
  </si>
  <si>
    <t>教受付NO</t>
  </si>
  <si>
    <t>都道府県</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</si>
  <si>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</si>
  <si>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</si>
  <si>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</si>
  <si>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</si>
  <si>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</si>
  <si>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</si>
  <si>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</si>
  <si>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</si>
  <si>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</si>
  <si>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</si>
  <si>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</si>
  <si>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</si>
  <si>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</si>
  <si>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</si>
  <si>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</si>
  <si>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</si>
  <si>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</si>
  <si>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</si>
  <si>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</si>
  <si>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</si>
  <si>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</si>
  <si>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</si>
  <si>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</si>
  <si>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</si>
  <si>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</si>
  <si>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</si>
  <si>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</si>
  <si>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</si>
  <si>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</si>
  <si>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</si>
  <si>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</si>
  <si>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</si>
  <si>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</si>
  <si>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</si>
  <si>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</si>
  <si>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</si>
  <si>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</si>
  <si>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</si>
  <si>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</si>
  <si>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</si>
  <si>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</si>
  <si>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</si>
  <si>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</si>
  <si>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</si>
  <si>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</si>
  <si>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</si>
  <si>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</si>
  <si>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</si>
  <si>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</si>
  <si>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</si>
  <si>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phoneticPr fontId="4"/>
  </si>
  <si>
    <t>川崎市</t>
  </si>
  <si>
    <t>相模原市</t>
  </si>
  <si>
    <t>新潟市</t>
  </si>
  <si>
    <t>静岡市</t>
  </si>
  <si>
    <t>浜松市</t>
  </si>
  <si>
    <t>名古屋市</t>
  </si>
  <si>
    <t>京都市</t>
  </si>
  <si>
    <t>大阪市</t>
  </si>
  <si>
    <t>堺市</t>
  </si>
  <si>
    <t>神戸市</t>
  </si>
  <si>
    <t>岡山市</t>
  </si>
  <si>
    <t>広島市</t>
  </si>
  <si>
    <t>北九州市</t>
  </si>
  <si>
    <t>福岡市</t>
  </si>
  <si>
    <t>熊本市</t>
    <phoneticPr fontId="4"/>
  </si>
  <si>
    <t>埼玉県</t>
    <rPh sb="0" eb="3">
      <t>サイタマケン</t>
    </rPh>
    <phoneticPr fontId="3"/>
  </si>
  <si>
    <t>熊谷市立桜木小学校</t>
    <rPh sb="0" eb="4">
      <t>クマガヤシリツ</t>
    </rPh>
    <rPh sb="4" eb="6">
      <t>サクラギ</t>
    </rPh>
    <rPh sb="6" eb="9">
      <t>ショウガッコウ</t>
    </rPh>
    <phoneticPr fontId="4"/>
  </si>
  <si>
    <t>齊藤　才子</t>
    <rPh sb="0" eb="2">
      <t>サイトウ</t>
    </rPh>
    <rPh sb="3" eb="5">
      <t>サイコ</t>
    </rPh>
    <phoneticPr fontId="3"/>
  </si>
  <si>
    <t>舞踊</t>
  </si>
  <si>
    <t>C</t>
  </si>
  <si>
    <t>　身体表現</t>
  </si>
  <si>
    <t>人</t>
    <rPh sb="0" eb="1">
      <t>ヒト</t>
    </rPh>
    <phoneticPr fontId="4"/>
  </si>
  <si>
    <t>熊谷市立星宮小学校</t>
    <rPh sb="0" eb="4">
      <t>クマガヤシリツ</t>
    </rPh>
    <rPh sb="4" eb="6">
      <t>ホシミヤ</t>
    </rPh>
    <rPh sb="6" eb="9">
      <t>ショウガッコウ</t>
    </rPh>
    <phoneticPr fontId="4"/>
  </si>
  <si>
    <t>音楽</t>
  </si>
  <si>
    <t>E</t>
  </si>
  <si>
    <t>　管楽器</t>
  </si>
  <si>
    <t>朝霞市立第九小学校</t>
    <rPh sb="0" eb="4">
      <t>アサカシリツ</t>
    </rPh>
    <rPh sb="4" eb="6">
      <t>ダイク</t>
    </rPh>
    <rPh sb="6" eb="9">
      <t>ショウガッコウ</t>
    </rPh>
    <phoneticPr fontId="3"/>
  </si>
  <si>
    <t>小川　正毅</t>
    <rPh sb="0" eb="2">
      <t>オガワ</t>
    </rPh>
    <rPh sb="3" eb="5">
      <t>マサキ</t>
    </rPh>
    <phoneticPr fontId="3"/>
  </si>
  <si>
    <t>鶴ヶ島市立西中学校</t>
    <rPh sb="0" eb="4">
      <t>ツルガシマシ</t>
    </rPh>
    <rPh sb="4" eb="5">
      <t>リツ</t>
    </rPh>
    <rPh sb="5" eb="6">
      <t>ニシ</t>
    </rPh>
    <rPh sb="6" eb="9">
      <t>チュウガッコウ</t>
    </rPh>
    <phoneticPr fontId="3"/>
  </si>
  <si>
    <t>野上　博幸</t>
    <rPh sb="0" eb="2">
      <t>ノガミ</t>
    </rPh>
    <rPh sb="3" eb="5">
      <t>ヒロユキ</t>
    </rPh>
    <phoneticPr fontId="3"/>
  </si>
  <si>
    <t>狭山市立狭山台中学校</t>
  </si>
  <si>
    <t>濱口　裕輔</t>
    <rPh sb="0" eb="2">
      <t>ハマグチ</t>
    </rPh>
    <rPh sb="3" eb="4">
      <t>ユウ</t>
    </rPh>
    <rPh sb="4" eb="5">
      <t>スケ</t>
    </rPh>
    <phoneticPr fontId="3"/>
  </si>
  <si>
    <t>F</t>
  </si>
  <si>
    <t>　その他</t>
  </si>
  <si>
    <t>B</t>
  </si>
  <si>
    <t>　現代舞踊</t>
  </si>
  <si>
    <t>伝統芸能</t>
  </si>
  <si>
    <t>　箏</t>
  </si>
  <si>
    <t>演劇</t>
  </si>
  <si>
    <t>A</t>
  </si>
  <si>
    <t>　現代劇</t>
  </si>
  <si>
    <t>D</t>
  </si>
  <si>
    <t>　パーカッション</t>
  </si>
  <si>
    <t>文学</t>
  </si>
  <si>
    <t>　朗読</t>
  </si>
  <si>
    <t>川口市立十二月田小学校</t>
  </si>
  <si>
    <t>三田　浩則</t>
    <rPh sb="0" eb="2">
      <t>ミタ</t>
    </rPh>
    <rPh sb="3" eb="5">
      <t>ヒロノリ</t>
    </rPh>
    <phoneticPr fontId="3"/>
  </si>
  <si>
    <t>和光市立広沢小学校</t>
    <rPh sb="0" eb="4">
      <t>ワコウシリツ</t>
    </rPh>
    <rPh sb="4" eb="6">
      <t>ヒロサワ</t>
    </rPh>
    <rPh sb="6" eb="9">
      <t>ショウガッコウ</t>
    </rPh>
    <phoneticPr fontId="6"/>
  </si>
  <si>
    <t>戸田市立戸田南小学校</t>
  </si>
  <si>
    <t>加須市立田ケ谷小学校</t>
  </si>
  <si>
    <t>久喜市立鷲宮小学校</t>
    <rPh sb="0" eb="4">
      <t>クキシリツ</t>
    </rPh>
    <rPh sb="4" eb="6">
      <t>ワシノミヤ</t>
    </rPh>
    <rPh sb="6" eb="9">
      <t>ショウガッコウ</t>
    </rPh>
    <phoneticPr fontId="6"/>
  </si>
  <si>
    <t>安村　今日子</t>
    <rPh sb="0" eb="2">
      <t>ヤスムラ</t>
    </rPh>
    <rPh sb="3" eb="6">
      <t>キョウコ</t>
    </rPh>
    <phoneticPr fontId="3"/>
  </si>
  <si>
    <t>久喜市立栗橋西小学校</t>
  </si>
  <si>
    <t>大谷　宥仁</t>
    <rPh sb="0" eb="2">
      <t>オオタニ</t>
    </rPh>
    <rPh sb="3" eb="4">
      <t>ユウ</t>
    </rPh>
    <rPh sb="4" eb="5">
      <t>ジン</t>
    </rPh>
    <phoneticPr fontId="3"/>
  </si>
  <si>
    <t>美術</t>
  </si>
  <si>
    <t>　版画</t>
  </si>
  <si>
    <t>伊奈町立小針北小学校</t>
    <rPh sb="0" eb="2">
      <t>イナ</t>
    </rPh>
    <rPh sb="2" eb="4">
      <t>チョウリツ</t>
    </rPh>
    <rPh sb="4" eb="6">
      <t>コバリ</t>
    </rPh>
    <rPh sb="6" eb="7">
      <t>キタ</t>
    </rPh>
    <rPh sb="7" eb="10">
      <t>ショウガッコウ</t>
    </rPh>
    <phoneticPr fontId="3"/>
  </si>
  <si>
    <t>熊谷市立久下小学校</t>
    <rPh sb="0" eb="4">
      <t>クマガヤシリツ</t>
    </rPh>
    <rPh sb="4" eb="6">
      <t>クゲ</t>
    </rPh>
    <rPh sb="6" eb="9">
      <t>ショウガッコウ</t>
    </rPh>
    <phoneticPr fontId="6"/>
  </si>
  <si>
    <t>上尾市立大谷小学校</t>
  </si>
  <si>
    <t>上尾市立芝川小学校</t>
  </si>
  <si>
    <t>三郷市立桜小学校</t>
    <rPh sb="0" eb="4">
      <t>ミサトシリツ</t>
    </rPh>
    <rPh sb="4" eb="5">
      <t>サクラ</t>
    </rPh>
    <rPh sb="5" eb="8">
      <t>ショウガッコウ</t>
    </rPh>
    <phoneticPr fontId="6"/>
  </si>
  <si>
    <t>行田市立太田西小学校</t>
    <rPh sb="0" eb="3">
      <t>ギョウダシ</t>
    </rPh>
    <rPh sb="3" eb="4">
      <t>リツ</t>
    </rPh>
    <rPh sb="4" eb="6">
      <t>オオタ</t>
    </rPh>
    <rPh sb="6" eb="7">
      <t>ニシ</t>
    </rPh>
    <rPh sb="7" eb="10">
      <t>ショウガッコウ</t>
    </rPh>
    <phoneticPr fontId="6"/>
  </si>
  <si>
    <t>岡島　敦子</t>
    <rPh sb="0" eb="2">
      <t>オカジマ</t>
    </rPh>
    <rPh sb="3" eb="5">
      <t>アツコ</t>
    </rPh>
    <phoneticPr fontId="3"/>
  </si>
  <si>
    <t>　声楽</t>
  </si>
  <si>
    <t>久喜市立太田小学校</t>
    <rPh sb="0" eb="4">
      <t>クキシリツ</t>
    </rPh>
    <rPh sb="4" eb="6">
      <t>オオタ</t>
    </rPh>
    <rPh sb="6" eb="9">
      <t>ショウガッコウ</t>
    </rPh>
    <phoneticPr fontId="6"/>
  </si>
  <si>
    <t>久喜市立菖蒲東小学校</t>
    <rPh sb="0" eb="4">
      <t>クキシリツ</t>
    </rPh>
    <rPh sb="4" eb="6">
      <t>ショウブ</t>
    </rPh>
    <rPh sb="6" eb="7">
      <t>ヒガシ</t>
    </rPh>
    <rPh sb="7" eb="10">
      <t>ショウガッコウ</t>
    </rPh>
    <phoneticPr fontId="6"/>
  </si>
  <si>
    <t>伊奈町立小室小学校</t>
    <rPh sb="0" eb="2">
      <t>イナ</t>
    </rPh>
    <rPh sb="2" eb="4">
      <t>チョウリツ</t>
    </rPh>
    <rPh sb="4" eb="6">
      <t>コムロ</t>
    </rPh>
    <rPh sb="6" eb="9">
      <t>ショウガッコウ</t>
    </rPh>
    <phoneticPr fontId="6"/>
  </si>
  <si>
    <t>伊奈町立南小学校</t>
    <rPh sb="0" eb="2">
      <t>イナ</t>
    </rPh>
    <rPh sb="2" eb="4">
      <t>チョウリツ</t>
    </rPh>
    <rPh sb="4" eb="5">
      <t>ミナミ</t>
    </rPh>
    <rPh sb="5" eb="8">
      <t>ショウガッコウ</t>
    </rPh>
    <phoneticPr fontId="6"/>
  </si>
  <si>
    <t>熊谷市立籠原小学校</t>
    <rPh sb="0" eb="4">
      <t>クマガヤシリツ</t>
    </rPh>
    <rPh sb="4" eb="6">
      <t>カゴハラ</t>
    </rPh>
    <rPh sb="6" eb="9">
      <t>ショウガッコウ</t>
    </rPh>
    <phoneticPr fontId="6"/>
  </si>
  <si>
    <t>熊谷市立中条中学校</t>
    <rPh sb="0" eb="4">
      <t>クマガヤイチリツ</t>
    </rPh>
    <rPh sb="4" eb="6">
      <t>チュウジョウ</t>
    </rPh>
    <rPh sb="6" eb="9">
      <t>チュウガッコウ</t>
    </rPh>
    <phoneticPr fontId="6"/>
  </si>
  <si>
    <t>熊谷市立大麻生中学校</t>
    <rPh sb="0" eb="4">
      <t>クマガヤシリツ</t>
    </rPh>
    <rPh sb="4" eb="7">
      <t>オオアソウ</t>
    </rPh>
    <rPh sb="7" eb="10">
      <t>チュウガッコウ</t>
    </rPh>
    <phoneticPr fontId="6"/>
  </si>
  <si>
    <t>熊谷市立佐谷田小学校</t>
    <rPh sb="0" eb="4">
      <t>クマガヤシリツ</t>
    </rPh>
    <rPh sb="4" eb="7">
      <t>サヤダ</t>
    </rPh>
    <rPh sb="7" eb="10">
      <t>ショウガッコウ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</si>
</sst>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23">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b/>
      <sz val="12"/>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9"/>
      <color indexed="8"/>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font>
    <font>
      <sz val="9"/>
      <color theme="1"/>
      <name val="MS UI Gothic"/>
      <family val="3"/>
      <charset val="128"/>
    </font>
    <font>
      <sz val="8"/>
      <color theme="1"/>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8"/>
      <name val="ＭＳ Ｐゴシック"/>
      <family val="3"/>
      <charset val="128"/>
    </font>
    <font>
      <sz val="11"/>
      <name val="ＭＳ Ｐゴシック"/>
      <family val="3"/>
      <charset val="128"/>
    </font>
    <font>
      <b/>
      <sz val="9"/>
      <color indexed="81"/>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0" fillId="0" borderId="0"/>
    <xf numFmtId="0" fontId="22" fillId="0" borderId="0"/>
    <xf numFmtId="38" fontId="20" fillId="0" borderId="0" applyFont="0" applyFill="0" applyBorder="0" applyAlignment="0" applyProtection="0"/>
  </cellStyleXfs>
  <cellXfs count="176">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5" fillId="0" borderId="0" xfId="1" applyFont="1" applyBorder="1" applyAlignment="1">
      <alignment vertical="center" shrinkToFit="1"/>
    </xf>
    <xf numFmtId="176" fontId="5" fillId="0" borderId="10" xfId="1" applyNumberFormat="1" applyFont="1" applyBorder="1" applyAlignment="1">
      <alignment horizontal="center" vertical="center" shrinkToFit="1"/>
    </xf>
    <xf numFmtId="0" fontId="5" fillId="0" borderId="8" xfId="1" applyFont="1" applyBorder="1" applyAlignment="1">
      <alignment horizontal="center" vertical="center" shrinkToFit="1"/>
    </xf>
    <xf numFmtId="176" fontId="5" fillId="0" borderId="8" xfId="1" applyNumberFormat="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vertical="center"/>
    </xf>
    <xf numFmtId="0" fontId="8" fillId="0" borderId="0" xfId="1" applyFont="1" applyAlignment="1">
      <alignment horizontal="right" vertical="center"/>
    </xf>
    <xf numFmtId="0" fontId="9"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alignment vertical="center" shrinkToFit="1"/>
    </xf>
    <xf numFmtId="0" fontId="5" fillId="0" borderId="0" xfId="1" applyFont="1" applyAlignment="1">
      <alignment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0" xfId="1" applyFont="1" applyBorder="1" applyAlignment="1">
      <alignment horizontal="center" vertical="center" shrinkToFit="1"/>
    </xf>
    <xf numFmtId="0" fontId="7" fillId="0" borderId="21" xfId="1" applyFont="1" applyBorder="1" applyAlignment="1">
      <alignment horizontal="center" vertical="center" shrinkToFit="1"/>
    </xf>
    <xf numFmtId="0" fontId="5" fillId="0" borderId="29" xfId="1" applyFont="1" applyBorder="1" applyAlignment="1">
      <alignment horizontal="center" vertical="center" shrinkToFit="1"/>
    </xf>
    <xf numFmtId="0" fontId="7" fillId="0" borderId="31" xfId="1" applyFont="1" applyBorder="1" applyAlignment="1">
      <alignment horizontal="center" vertical="center" shrinkToFit="1"/>
    </xf>
    <xf numFmtId="0" fontId="5" fillId="0" borderId="31"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0" xfId="1" applyFont="1" applyBorder="1" applyAlignment="1">
      <alignment vertical="center"/>
    </xf>
    <xf numFmtId="0" fontId="5" fillId="0" borderId="0" xfId="1" applyFont="1" applyBorder="1" applyAlignment="1">
      <alignment horizontal="center" vertical="center"/>
    </xf>
    <xf numFmtId="0" fontId="7" fillId="0" borderId="0" xfId="1" applyFont="1" applyBorder="1" applyAlignment="1">
      <alignment vertical="center"/>
    </xf>
    <xf numFmtId="0" fontId="12" fillId="0" borderId="0" xfId="1" applyFont="1" applyBorder="1" applyAlignment="1">
      <alignment vertical="center"/>
    </xf>
    <xf numFmtId="0" fontId="14" fillId="0" borderId="0" xfId="1" applyFont="1" applyBorder="1" applyAlignment="1">
      <alignment vertical="center"/>
    </xf>
    <xf numFmtId="0" fontId="5" fillId="0" borderId="0" xfId="1" applyFont="1" applyFill="1" applyBorder="1" applyAlignment="1">
      <alignment horizontal="center" vertical="center" shrinkToFit="1"/>
    </xf>
    <xf numFmtId="176" fontId="5" fillId="0" borderId="0" xfId="1" applyNumberFormat="1" applyFont="1" applyFill="1" applyBorder="1" applyAlignment="1">
      <alignment horizontal="right" vertical="center" shrinkToFi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shrinkToFit="1"/>
    </xf>
    <xf numFmtId="176" fontId="10" fillId="0" borderId="0" xfId="1" applyNumberFormat="1" applyFont="1" applyFill="1" applyBorder="1" applyAlignment="1">
      <alignment vertical="center"/>
    </xf>
    <xf numFmtId="0" fontId="5" fillId="0" borderId="42" xfId="1" applyFont="1" applyBorder="1" applyAlignment="1">
      <alignment horizontal="center" vertical="center" shrinkToFit="1"/>
    </xf>
    <xf numFmtId="0" fontId="5" fillId="0" borderId="36" xfId="1" applyFont="1" applyBorder="1" applyAlignment="1">
      <alignment horizontal="center" vertical="center" shrinkToFit="1"/>
    </xf>
    <xf numFmtId="0" fontId="5" fillId="3" borderId="35" xfId="1" applyFont="1" applyFill="1" applyBorder="1" applyAlignment="1">
      <alignment vertical="center" shrinkToFit="1"/>
    </xf>
    <xf numFmtId="0" fontId="5" fillId="3" borderId="38" xfId="1" applyFont="1" applyFill="1" applyBorder="1" applyAlignment="1">
      <alignment vertical="center" shrinkToFit="1"/>
    </xf>
    <xf numFmtId="0" fontId="7" fillId="0" borderId="0" xfId="1" applyFont="1" applyFill="1" applyBorder="1" applyAlignment="1">
      <alignment vertical="center"/>
    </xf>
    <xf numFmtId="176" fontId="7" fillId="0" borderId="0" xfId="1" applyNumberFormat="1" applyFont="1" applyFill="1" applyBorder="1" applyAlignment="1">
      <alignment vertical="center"/>
    </xf>
    <xf numFmtId="0" fontId="7" fillId="0" borderId="0" xfId="1" applyFont="1" applyFill="1" applyAlignment="1">
      <alignment vertical="center"/>
    </xf>
    <xf numFmtId="0" fontId="15" fillId="0" borderId="0" xfId="1" applyFont="1" applyFill="1" applyBorder="1" applyAlignment="1">
      <alignment vertical="center"/>
    </xf>
    <xf numFmtId="0" fontId="7" fillId="0" borderId="0" xfId="1" applyFont="1" applyFill="1" applyAlignment="1">
      <alignment vertical="center" shrinkToFit="1"/>
    </xf>
    <xf numFmtId="0" fontId="5" fillId="0" borderId="0" xfId="1" applyFont="1" applyFill="1" applyBorder="1" applyAlignment="1">
      <alignment vertical="center" shrinkToFit="1"/>
    </xf>
    <xf numFmtId="0" fontId="5" fillId="0" borderId="52" xfId="1" applyFont="1" applyBorder="1" applyAlignment="1">
      <alignment horizontal="center" vertical="center" shrinkToFit="1"/>
    </xf>
    <xf numFmtId="0" fontId="5" fillId="0" borderId="54" xfId="1" applyFont="1" applyBorder="1" applyAlignment="1">
      <alignment horizontal="center" vertical="center" shrinkToFit="1"/>
    </xf>
    <xf numFmtId="0" fontId="12" fillId="0" borderId="2" xfId="1" applyFont="1" applyFill="1" applyBorder="1" applyAlignment="1">
      <alignment vertical="center"/>
    </xf>
    <xf numFmtId="0" fontId="7" fillId="0" borderId="2" xfId="1" applyFont="1" applyFill="1" applyBorder="1" applyAlignment="1">
      <alignment vertical="center"/>
    </xf>
    <xf numFmtId="49" fontId="19" fillId="0" borderId="0" xfId="1" applyNumberFormat="1" applyFont="1" applyFill="1" applyAlignment="1">
      <alignment vertical="center"/>
    </xf>
    <xf numFmtId="0" fontId="19" fillId="0" borderId="0" xfId="2" applyNumberFormat="1" applyFont="1" applyAlignment="1">
      <alignment horizontal="left" vertical="center"/>
    </xf>
    <xf numFmtId="0" fontId="17" fillId="6" borderId="55" xfId="1" applyFont="1" applyFill="1" applyBorder="1" applyAlignment="1">
      <alignment horizontal="center" vertical="center"/>
    </xf>
    <xf numFmtId="0" fontId="17" fillId="6" borderId="56" xfId="1" applyFont="1" applyFill="1" applyBorder="1" applyAlignment="1">
      <alignment horizontal="center" vertical="center"/>
    </xf>
    <xf numFmtId="176" fontId="18" fillId="4" borderId="56" xfId="1" applyNumberFormat="1" applyFont="1" applyFill="1" applyBorder="1" applyAlignment="1">
      <alignment horizontal="right"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5" fillId="5" borderId="20"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21" xfId="1" applyFont="1" applyFill="1" applyBorder="1" applyAlignment="1">
      <alignment horizontal="center" vertical="center" shrinkToFit="1"/>
    </xf>
    <xf numFmtId="0" fontId="5" fillId="0" borderId="50" xfId="1" applyFont="1" applyBorder="1" applyAlignment="1">
      <alignment horizontal="left" vertical="center" shrinkToFit="1"/>
    </xf>
    <xf numFmtId="0" fontId="5" fillId="0" borderId="51" xfId="1" applyFont="1" applyBorder="1" applyAlignment="1">
      <alignment horizontal="left" vertical="center" shrinkToFit="1"/>
    </xf>
    <xf numFmtId="0" fontId="5" fillId="0" borderId="52" xfId="1" applyFont="1" applyBorder="1" applyAlignment="1">
      <alignment horizontal="left" vertical="center" shrinkToFit="1"/>
    </xf>
    <xf numFmtId="176" fontId="5" fillId="0" borderId="50" xfId="1" applyNumberFormat="1" applyFont="1" applyBorder="1" applyAlignment="1">
      <alignment horizontal="right" vertical="center" shrinkToFit="1"/>
    </xf>
    <xf numFmtId="176" fontId="5" fillId="0" borderId="51" xfId="1" applyNumberFormat="1" applyFont="1" applyBorder="1" applyAlignment="1">
      <alignment horizontal="right" vertical="center" shrinkToFit="1"/>
    </xf>
    <xf numFmtId="176" fontId="5" fillId="0" borderId="32" xfId="1" applyNumberFormat="1" applyFont="1" applyBorder="1" applyAlignment="1">
      <alignment horizontal="right" vertical="center" shrinkToFit="1"/>
    </xf>
    <xf numFmtId="176" fontId="5" fillId="0" borderId="29" xfId="1" applyNumberFormat="1" applyFont="1" applyBorder="1" applyAlignment="1">
      <alignment horizontal="right" vertical="center" shrinkToFit="1"/>
    </xf>
    <xf numFmtId="176" fontId="5" fillId="0" borderId="53" xfId="1" applyNumberFormat="1" applyFont="1" applyBorder="1" applyAlignment="1">
      <alignment horizontal="right" vertical="center" shrinkToFit="1"/>
    </xf>
    <xf numFmtId="176" fontId="5" fillId="0" borderId="30" xfId="1" applyNumberFormat="1" applyFont="1" applyBorder="1" applyAlignment="1">
      <alignment horizontal="center" vertical="center" shrinkToFit="1"/>
    </xf>
    <xf numFmtId="176" fontId="5" fillId="0" borderId="31" xfId="1" applyNumberFormat="1" applyFont="1" applyBorder="1" applyAlignment="1">
      <alignment horizontal="center" vertical="center" shrinkToFit="1"/>
    </xf>
    <xf numFmtId="176" fontId="5" fillId="4" borderId="32" xfId="1" applyNumberFormat="1" applyFont="1" applyFill="1" applyBorder="1" applyAlignment="1">
      <alignment horizontal="right" vertical="center" shrinkToFit="1"/>
    </xf>
    <xf numFmtId="176" fontId="5" fillId="4" borderId="29" xfId="1" applyNumberFormat="1" applyFont="1" applyFill="1" applyBorder="1" applyAlignment="1">
      <alignment horizontal="right" vertical="center" shrinkToFit="1"/>
    </xf>
    <xf numFmtId="176" fontId="5" fillId="4" borderId="22" xfId="1" applyNumberFormat="1" applyFont="1" applyFill="1" applyBorder="1" applyAlignment="1">
      <alignment horizontal="right" vertical="center" shrinkToFit="1"/>
    </xf>
    <xf numFmtId="176" fontId="5" fillId="4" borderId="12" xfId="1" applyNumberFormat="1" applyFont="1" applyFill="1" applyBorder="1" applyAlignment="1">
      <alignment horizontal="right" vertical="center" shrinkToFit="1"/>
    </xf>
    <xf numFmtId="0" fontId="5" fillId="3" borderId="18"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9" xfId="1" applyFont="1" applyFill="1" applyBorder="1" applyAlignment="1">
      <alignment horizontal="center" vertical="center" shrinkToFit="1"/>
    </xf>
    <xf numFmtId="0" fontId="5" fillId="0" borderId="22" xfId="1" applyFont="1" applyBorder="1" applyAlignment="1">
      <alignment horizontal="left" vertical="center" shrinkToFit="1"/>
    </xf>
    <xf numFmtId="0" fontId="5" fillId="0" borderId="12" xfId="1" applyFont="1" applyBorder="1" applyAlignment="1">
      <alignment horizontal="left" vertical="center" shrinkToFit="1"/>
    </xf>
    <xf numFmtId="0" fontId="5" fillId="0" borderId="21" xfId="1" applyFont="1" applyBorder="1" applyAlignment="1">
      <alignment horizontal="left" vertical="center" shrinkToFit="1"/>
    </xf>
    <xf numFmtId="176" fontId="5" fillId="0" borderId="22" xfId="1" applyNumberFormat="1" applyFont="1" applyBorder="1" applyAlignment="1">
      <alignment horizontal="right" vertical="center" shrinkToFit="1"/>
    </xf>
    <xf numFmtId="176" fontId="5" fillId="0" borderId="12" xfId="1" applyNumberFormat="1" applyFont="1" applyBorder="1" applyAlignment="1">
      <alignment horizontal="right" vertical="center" shrinkToFit="1"/>
    </xf>
    <xf numFmtId="176" fontId="5" fillId="0" borderId="49" xfId="1" applyNumberFormat="1" applyFont="1" applyBorder="1" applyAlignment="1">
      <alignment horizontal="right" vertical="center" shrinkToFit="1"/>
    </xf>
    <xf numFmtId="176" fontId="5" fillId="0" borderId="27" xfId="1" applyNumberFormat="1" applyFont="1" applyBorder="1" applyAlignment="1">
      <alignment horizontal="center" vertical="center" shrinkToFit="1"/>
    </xf>
    <xf numFmtId="176" fontId="5" fillId="0" borderId="21" xfId="1" applyNumberFormat="1" applyFont="1" applyBorder="1" applyAlignment="1">
      <alignment horizontal="center" vertical="center" shrinkToFit="1"/>
    </xf>
    <xf numFmtId="0" fontId="5" fillId="3" borderId="34" xfId="1" applyFont="1" applyFill="1" applyBorder="1" applyAlignment="1">
      <alignment horizontal="center" vertical="center" shrinkToFit="1"/>
    </xf>
    <xf numFmtId="0" fontId="5" fillId="3" borderId="35" xfId="1" applyFont="1" applyFill="1" applyBorder="1" applyAlignment="1">
      <alignment horizontal="center" vertical="center" shrinkToFit="1"/>
    </xf>
    <xf numFmtId="0" fontId="5" fillId="3" borderId="36" xfId="1" applyFont="1" applyFill="1" applyBorder="1" applyAlignment="1">
      <alignment horizontal="center" vertical="center" shrinkToFit="1"/>
    </xf>
    <xf numFmtId="176" fontId="5" fillId="4" borderId="37" xfId="1" applyNumberFormat="1" applyFont="1" applyFill="1" applyBorder="1" applyAlignment="1">
      <alignment horizontal="right" vertical="center" shrinkToFit="1"/>
    </xf>
    <xf numFmtId="176" fontId="5" fillId="4" borderId="35" xfId="1" applyNumberFormat="1" applyFont="1" applyFill="1" applyBorder="1" applyAlignment="1">
      <alignment horizontal="right" vertical="center" shrinkToFit="1"/>
    </xf>
    <xf numFmtId="0" fontId="5" fillId="3" borderId="1"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5" fillId="3" borderId="47"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17" xfId="1" applyFont="1" applyFill="1" applyBorder="1" applyAlignment="1">
      <alignment horizontal="center" vertical="center" shrinkToFit="1"/>
    </xf>
    <xf numFmtId="0" fontId="7" fillId="0" borderId="22"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26" xfId="1" applyFont="1" applyBorder="1" applyAlignment="1">
      <alignment horizontal="left" vertical="center" wrapText="1" shrinkToFit="1"/>
    </xf>
    <xf numFmtId="0" fontId="5" fillId="0" borderId="44" xfId="1" applyFont="1" applyBorder="1" applyAlignment="1">
      <alignment horizontal="left" vertical="center" shrinkToFit="1"/>
    </xf>
    <xf numFmtId="176" fontId="5" fillId="0" borderId="44" xfId="1" applyNumberFormat="1" applyFont="1" applyFill="1" applyBorder="1" applyAlignment="1">
      <alignment horizontal="right" vertical="center" shrinkToFit="1"/>
    </xf>
    <xf numFmtId="176" fontId="5" fillId="0" borderId="22" xfId="1" applyNumberFormat="1" applyFont="1" applyFill="1" applyBorder="1" applyAlignment="1">
      <alignment horizontal="right" vertical="center" shrinkToFit="1"/>
    </xf>
    <xf numFmtId="0" fontId="5" fillId="0" borderId="3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40" xfId="1" applyFont="1" applyBorder="1" applyAlignment="1">
      <alignment horizontal="left" vertical="center" shrinkToFit="1"/>
    </xf>
    <xf numFmtId="176" fontId="5" fillId="0" borderId="40" xfId="1" applyNumberFormat="1" applyFont="1" applyFill="1" applyBorder="1" applyAlignment="1">
      <alignment horizontal="right" vertical="center" shrinkToFit="1"/>
    </xf>
    <xf numFmtId="176" fontId="5" fillId="0" borderId="41" xfId="1" applyNumberFormat="1" applyFont="1" applyFill="1" applyBorder="1" applyAlignment="1">
      <alignment horizontal="right"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6" xfId="1" applyFont="1" applyBorder="1" applyAlignment="1">
      <alignment horizontal="left" vertical="center" shrinkToFit="1"/>
    </xf>
    <xf numFmtId="176" fontId="5" fillId="0" borderId="46" xfId="1" applyNumberFormat="1" applyFont="1" applyFill="1" applyBorder="1" applyAlignment="1">
      <alignment horizontal="right" vertical="center" shrinkToFit="1"/>
    </xf>
    <xf numFmtId="176" fontId="5" fillId="0" borderId="32" xfId="1" applyNumberFormat="1" applyFont="1" applyFill="1" applyBorder="1" applyAlignment="1">
      <alignment horizontal="right" vertical="center" shrinkToFit="1"/>
    </xf>
    <xf numFmtId="0" fontId="7" fillId="0" borderId="32" xfId="1" applyFont="1" applyBorder="1" applyAlignment="1">
      <alignment horizontal="left" vertical="center" wrapText="1" shrinkToFit="1"/>
    </xf>
    <xf numFmtId="0" fontId="7" fillId="0" borderId="29" xfId="1" applyFont="1" applyBorder="1" applyAlignment="1">
      <alignment horizontal="left" vertical="center" wrapText="1" shrinkToFit="1"/>
    </xf>
    <xf numFmtId="0" fontId="7" fillId="0" borderId="33" xfId="1" applyFont="1" applyBorder="1" applyAlignment="1">
      <alignment horizontal="left" vertical="center" wrapText="1" shrinkToFit="1"/>
    </xf>
    <xf numFmtId="0" fontId="5" fillId="3" borderId="15" xfId="1" applyFont="1" applyFill="1" applyBorder="1" applyAlignment="1">
      <alignment horizontal="center" vertical="center" shrinkToFit="1"/>
    </xf>
    <xf numFmtId="0" fontId="5" fillId="3" borderId="17" xfId="1" applyFont="1" applyFill="1" applyBorder="1" applyAlignment="1">
      <alignment horizontal="center" vertical="center" shrinkToFit="1"/>
    </xf>
    <xf numFmtId="0" fontId="5" fillId="5" borderId="30" xfId="1" applyFont="1" applyFill="1" applyBorder="1" applyAlignment="1">
      <alignment horizontal="center" vertical="center" shrinkToFit="1"/>
    </xf>
    <xf numFmtId="0" fontId="5" fillId="5" borderId="29" xfId="1" applyFont="1" applyFill="1" applyBorder="1" applyAlignment="1">
      <alignment horizontal="center" vertical="center" shrinkToFit="1"/>
    </xf>
    <xf numFmtId="0" fontId="5" fillId="5" borderId="31" xfId="1" applyFont="1" applyFill="1" applyBorder="1" applyAlignment="1">
      <alignment horizontal="center" vertical="center" shrinkToFit="1"/>
    </xf>
    <xf numFmtId="0" fontId="5" fillId="0" borderId="29" xfId="1" applyFont="1" applyBorder="1" applyAlignment="1">
      <alignment horizontal="left" vertical="center" shrinkToFit="1"/>
    </xf>
    <xf numFmtId="176" fontId="5" fillId="0" borderId="32" xfId="1" applyNumberFormat="1" applyFont="1" applyBorder="1" applyAlignment="1">
      <alignment horizontal="center" vertical="center" shrinkToFit="1"/>
    </xf>
    <xf numFmtId="176" fontId="5" fillId="0" borderId="29" xfId="1" applyNumberFormat="1" applyFont="1" applyBorder="1" applyAlignment="1">
      <alignment horizontal="center" vertical="center" shrinkToFit="1"/>
    </xf>
    <xf numFmtId="0" fontId="5" fillId="0" borderId="20"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0" borderId="28" xfId="1" applyFont="1" applyBorder="1" applyAlignment="1">
      <alignment horizontal="center" vertical="center" textRotation="255" shrinkToFit="1"/>
    </xf>
    <xf numFmtId="0" fontId="5" fillId="0" borderId="29" xfId="1" applyFont="1" applyBorder="1" applyAlignment="1">
      <alignment horizontal="center" vertical="center" textRotation="255" shrinkToFit="1"/>
    </xf>
    <xf numFmtId="176" fontId="5" fillId="0" borderId="22" xfId="1" applyNumberFormat="1" applyFont="1" applyBorder="1" applyAlignment="1">
      <alignment horizontal="center" vertical="center" shrinkToFit="1"/>
    </xf>
    <xf numFmtId="176" fontId="5" fillId="0" borderId="12" xfId="1" applyNumberFormat="1" applyFont="1" applyBorder="1" applyAlignment="1">
      <alignment horizontal="center" vertical="center" shrinkToFit="1"/>
    </xf>
    <xf numFmtId="0" fontId="5" fillId="5" borderId="27" xfId="1" applyFont="1" applyFill="1" applyBorder="1" applyAlignment="1">
      <alignment horizontal="center" vertical="center" shrinkToFit="1"/>
    </xf>
    <xf numFmtId="0" fontId="5" fillId="0" borderId="20"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2" xfId="1" applyFont="1" applyBorder="1" applyAlignment="1">
      <alignment horizontal="center" vertical="center" shrinkToFit="1"/>
    </xf>
    <xf numFmtId="0" fontId="7" fillId="4" borderId="13" xfId="1" applyFont="1" applyFill="1" applyBorder="1" applyAlignment="1">
      <alignment horizontal="center" vertical="center"/>
    </xf>
    <xf numFmtId="0" fontId="7" fillId="4" borderId="14" xfId="1" applyFont="1" applyFill="1" applyBorder="1" applyAlignment="1">
      <alignment horizontal="center" vertical="center"/>
    </xf>
    <xf numFmtId="0" fontId="2" fillId="2" borderId="0" xfId="1" applyFont="1" applyFill="1" applyAlignment="1">
      <alignment horizontal="center" vertical="center"/>
    </xf>
    <xf numFmtId="0" fontId="6" fillId="0" borderId="0" xfId="1" applyFont="1" applyAlignment="1">
      <alignment horizontal="center"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7" xfId="1" applyFont="1" applyFill="1" applyBorder="1" applyAlignment="1">
      <alignment horizontal="center" vertical="center"/>
    </xf>
    <xf numFmtId="0" fontId="1" fillId="3" borderId="8" xfId="1" applyFont="1" applyFill="1" applyBorder="1" applyAlignment="1">
      <alignment horizontal="center" vertical="center"/>
    </xf>
    <xf numFmtId="0" fontId="1" fillId="3" borderId="9"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shrinkToFit="1"/>
    </xf>
    <xf numFmtId="0" fontId="5" fillId="2" borderId="12" xfId="1" applyFont="1" applyFill="1" applyBorder="1" applyAlignment="1">
      <alignment horizontal="center" vertical="center"/>
    </xf>
    <xf numFmtId="0" fontId="5" fillId="0" borderId="12" xfId="1" applyFont="1" applyFill="1" applyBorder="1" applyAlignment="1">
      <alignment horizontal="center" vertical="center" shrinkToFit="1"/>
    </xf>
    <xf numFmtId="0" fontId="13" fillId="3" borderId="44" xfId="3" applyFont="1" applyFill="1" applyBorder="1" applyAlignment="1" applyProtection="1">
      <alignment horizontal="center" vertical="center" wrapText="1"/>
    </xf>
    <xf numFmtId="0" fontId="13" fillId="0" borderId="0" xfId="3" applyFont="1" applyFill="1" applyAlignment="1">
      <alignment horizontal="center" wrapText="1"/>
    </xf>
    <xf numFmtId="0" fontId="13" fillId="0" borderId="44" xfId="3" applyFont="1" applyFill="1" applyBorder="1" applyAlignment="1" applyProtection="1">
      <alignment horizontal="center" vertical="center" wrapText="1"/>
    </xf>
    <xf numFmtId="0" fontId="13" fillId="0" borderId="0" xfId="3" applyFont="1" applyFill="1" applyAlignment="1">
      <alignment wrapText="1"/>
    </xf>
    <xf numFmtId="0" fontId="13" fillId="0" borderId="0" xfId="3" applyFont="1" applyFill="1" applyBorder="1" applyAlignment="1">
      <alignment horizontal="center" wrapText="1"/>
    </xf>
    <xf numFmtId="176" fontId="13" fillId="7" borderId="0" xfId="2"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176" fontId="13" fillId="0" borderId="0" xfId="2" applyNumberFormat="1" applyFont="1" applyBorder="1" applyAlignment="1">
      <alignment horizontal="center" vertical="center" shrinkToFit="1"/>
    </xf>
    <xf numFmtId="0" fontId="13" fillId="0" borderId="0" xfId="2" applyNumberFormat="1" applyFont="1" applyBorder="1" applyAlignment="1">
      <alignment horizontal="center" vertical="center" shrinkToFit="1"/>
    </xf>
    <xf numFmtId="177" fontId="13" fillId="0" borderId="0" xfId="2" applyNumberFormat="1" applyFont="1" applyBorder="1" applyAlignment="1">
      <alignment horizontal="center" vertical="center" shrinkToFit="1"/>
    </xf>
    <xf numFmtId="0" fontId="13" fillId="0" borderId="0" xfId="2" applyNumberFormat="1" applyFont="1" applyBorder="1" applyAlignment="1">
      <alignment horizontal="left" vertical="center" wrapText="1" shrinkToFit="1"/>
    </xf>
    <xf numFmtId="176" fontId="13" fillId="0" borderId="0" xfId="4" applyNumberFormat="1" applyFont="1" applyBorder="1" applyAlignment="1">
      <alignment horizontal="right" vertical="center" shrinkToFit="1"/>
    </xf>
    <xf numFmtId="0" fontId="13" fillId="0" borderId="0" xfId="2" applyNumberFormat="1" applyFont="1" applyFill="1" applyBorder="1" applyAlignment="1">
      <alignment horizontal="left" vertical="center" wrapText="1"/>
    </xf>
    <xf numFmtId="0" fontId="5" fillId="5" borderId="6" xfId="1" applyFont="1" applyFill="1" applyBorder="1" applyAlignment="1">
      <alignment horizontal="center" vertical="center" shrinkToFit="1"/>
    </xf>
  </cellXfs>
  <cellStyles count="5">
    <cellStyle name="桁区切り 2" xfId="4"/>
    <cellStyle name="標準" xfId="0" builtinId="0"/>
    <cellStyle name="標準 2" xfId="2"/>
    <cellStyle name="標準 3" xfId="1"/>
    <cellStyle name="標準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47"/>
  <sheetViews>
    <sheetView tabSelected="1" view="pageBreakPreview" zoomScaleNormal="100" zoomScaleSheetLayoutView="100" workbookViewId="0">
      <selection activeCell="AG16" sqref="AG16"/>
    </sheetView>
  </sheetViews>
  <sheetFormatPr defaultColWidth="2.875" defaultRowHeight="12"/>
  <cols>
    <col min="1" max="20" width="2.875" style="2"/>
    <col min="21" max="21" width="4.5" style="2" bestFit="1" customWidth="1"/>
    <col min="22" max="276" width="2.875" style="2"/>
    <col min="277" max="277" width="4.5" style="2" bestFit="1" customWidth="1"/>
    <col min="278" max="532" width="2.875" style="2"/>
    <col min="533" max="533" width="4.5" style="2" bestFit="1" customWidth="1"/>
    <col min="534" max="788" width="2.875" style="2"/>
    <col min="789" max="789" width="4.5" style="2" bestFit="1" customWidth="1"/>
    <col min="790" max="1044" width="2.875" style="2"/>
    <col min="1045" max="1045" width="4.5" style="2" bestFit="1" customWidth="1"/>
    <col min="1046" max="1300" width="2.875" style="2"/>
    <col min="1301" max="1301" width="4.5" style="2" bestFit="1" customWidth="1"/>
    <col min="1302" max="1556" width="2.875" style="2"/>
    <col min="1557" max="1557" width="4.5" style="2" bestFit="1" customWidth="1"/>
    <col min="1558" max="1812" width="2.875" style="2"/>
    <col min="1813" max="1813" width="4.5" style="2" bestFit="1" customWidth="1"/>
    <col min="1814" max="2068" width="2.875" style="2"/>
    <col min="2069" max="2069" width="4.5" style="2" bestFit="1" customWidth="1"/>
    <col min="2070" max="2324" width="2.875" style="2"/>
    <col min="2325" max="2325" width="4.5" style="2" bestFit="1" customWidth="1"/>
    <col min="2326" max="2580" width="2.875" style="2"/>
    <col min="2581" max="2581" width="4.5" style="2" bestFit="1" customWidth="1"/>
    <col min="2582" max="2836" width="2.875" style="2"/>
    <col min="2837" max="2837" width="4.5" style="2" bestFit="1" customWidth="1"/>
    <col min="2838" max="3092" width="2.875" style="2"/>
    <col min="3093" max="3093" width="4.5" style="2" bestFit="1" customWidth="1"/>
    <col min="3094" max="3348" width="2.875" style="2"/>
    <col min="3349" max="3349" width="4.5" style="2" bestFit="1" customWidth="1"/>
    <col min="3350" max="3604" width="2.875" style="2"/>
    <col min="3605" max="3605" width="4.5" style="2" bestFit="1" customWidth="1"/>
    <col min="3606" max="3860" width="2.875" style="2"/>
    <col min="3861" max="3861" width="4.5" style="2" bestFit="1" customWidth="1"/>
    <col min="3862" max="4116" width="2.875" style="2"/>
    <col min="4117" max="4117" width="4.5" style="2" bestFit="1" customWidth="1"/>
    <col min="4118" max="4372" width="2.875" style="2"/>
    <col min="4373" max="4373" width="4.5" style="2" bestFit="1" customWidth="1"/>
    <col min="4374" max="4628" width="2.875" style="2"/>
    <col min="4629" max="4629" width="4.5" style="2" bestFit="1" customWidth="1"/>
    <col min="4630" max="4884" width="2.875" style="2"/>
    <col min="4885" max="4885" width="4.5" style="2" bestFit="1" customWidth="1"/>
    <col min="4886" max="5140" width="2.875" style="2"/>
    <col min="5141" max="5141" width="4.5" style="2" bestFit="1" customWidth="1"/>
    <col min="5142" max="5396" width="2.875" style="2"/>
    <col min="5397" max="5397" width="4.5" style="2" bestFit="1" customWidth="1"/>
    <col min="5398" max="5652" width="2.875" style="2"/>
    <col min="5653" max="5653" width="4.5" style="2" bestFit="1" customWidth="1"/>
    <col min="5654" max="5908" width="2.875" style="2"/>
    <col min="5909" max="5909" width="4.5" style="2" bestFit="1" customWidth="1"/>
    <col min="5910" max="6164" width="2.875" style="2"/>
    <col min="6165" max="6165" width="4.5" style="2" bestFit="1" customWidth="1"/>
    <col min="6166" max="6420" width="2.875" style="2"/>
    <col min="6421" max="6421" width="4.5" style="2" bestFit="1" customWidth="1"/>
    <col min="6422" max="6676" width="2.875" style="2"/>
    <col min="6677" max="6677" width="4.5" style="2" bestFit="1" customWidth="1"/>
    <col min="6678" max="6932" width="2.875" style="2"/>
    <col min="6933" max="6933" width="4.5" style="2" bestFit="1" customWidth="1"/>
    <col min="6934" max="7188" width="2.875" style="2"/>
    <col min="7189" max="7189" width="4.5" style="2" bestFit="1" customWidth="1"/>
    <col min="7190" max="7444" width="2.875" style="2"/>
    <col min="7445" max="7445" width="4.5" style="2" bestFit="1" customWidth="1"/>
    <col min="7446" max="7700" width="2.875" style="2"/>
    <col min="7701" max="7701" width="4.5" style="2" bestFit="1" customWidth="1"/>
    <col min="7702" max="7956" width="2.875" style="2"/>
    <col min="7957" max="7957" width="4.5" style="2" bestFit="1" customWidth="1"/>
    <col min="7958" max="8212" width="2.875" style="2"/>
    <col min="8213" max="8213" width="4.5" style="2" bestFit="1" customWidth="1"/>
    <col min="8214" max="8468" width="2.875" style="2"/>
    <col min="8469" max="8469" width="4.5" style="2" bestFit="1" customWidth="1"/>
    <col min="8470" max="8724" width="2.875" style="2"/>
    <col min="8725" max="8725" width="4.5" style="2" bestFit="1" customWidth="1"/>
    <col min="8726" max="8980" width="2.875" style="2"/>
    <col min="8981" max="8981" width="4.5" style="2" bestFit="1" customWidth="1"/>
    <col min="8982" max="9236" width="2.875" style="2"/>
    <col min="9237" max="9237" width="4.5" style="2" bestFit="1" customWidth="1"/>
    <col min="9238" max="9492" width="2.875" style="2"/>
    <col min="9493" max="9493" width="4.5" style="2" bestFit="1" customWidth="1"/>
    <col min="9494" max="9748" width="2.875" style="2"/>
    <col min="9749" max="9749" width="4.5" style="2" bestFit="1" customWidth="1"/>
    <col min="9750" max="10004" width="2.875" style="2"/>
    <col min="10005" max="10005" width="4.5" style="2" bestFit="1" customWidth="1"/>
    <col min="10006" max="10260" width="2.875" style="2"/>
    <col min="10261" max="10261" width="4.5" style="2" bestFit="1" customWidth="1"/>
    <col min="10262" max="10516" width="2.875" style="2"/>
    <col min="10517" max="10517" width="4.5" style="2" bestFit="1" customWidth="1"/>
    <col min="10518" max="10772" width="2.875" style="2"/>
    <col min="10773" max="10773" width="4.5" style="2" bestFit="1" customWidth="1"/>
    <col min="10774" max="11028" width="2.875" style="2"/>
    <col min="11029" max="11029" width="4.5" style="2" bestFit="1" customWidth="1"/>
    <col min="11030" max="11284" width="2.875" style="2"/>
    <col min="11285" max="11285" width="4.5" style="2" bestFit="1" customWidth="1"/>
    <col min="11286" max="11540" width="2.875" style="2"/>
    <col min="11541" max="11541" width="4.5" style="2" bestFit="1" customWidth="1"/>
    <col min="11542" max="11796" width="2.875" style="2"/>
    <col min="11797" max="11797" width="4.5" style="2" bestFit="1" customWidth="1"/>
    <col min="11798" max="12052" width="2.875" style="2"/>
    <col min="12053" max="12053" width="4.5" style="2" bestFit="1" customWidth="1"/>
    <col min="12054" max="12308" width="2.875" style="2"/>
    <col min="12309" max="12309" width="4.5" style="2" bestFit="1" customWidth="1"/>
    <col min="12310" max="12564" width="2.875" style="2"/>
    <col min="12565" max="12565" width="4.5" style="2" bestFit="1" customWidth="1"/>
    <col min="12566" max="12820" width="2.875" style="2"/>
    <col min="12821" max="12821" width="4.5" style="2" bestFit="1" customWidth="1"/>
    <col min="12822" max="13076" width="2.875" style="2"/>
    <col min="13077" max="13077" width="4.5" style="2" bestFit="1" customWidth="1"/>
    <col min="13078" max="13332" width="2.875" style="2"/>
    <col min="13333" max="13333" width="4.5" style="2" bestFit="1" customWidth="1"/>
    <col min="13334" max="13588" width="2.875" style="2"/>
    <col min="13589" max="13589" width="4.5" style="2" bestFit="1" customWidth="1"/>
    <col min="13590" max="13844" width="2.875" style="2"/>
    <col min="13845" max="13845" width="4.5" style="2" bestFit="1" customWidth="1"/>
    <col min="13846" max="14100" width="2.875" style="2"/>
    <col min="14101" max="14101" width="4.5" style="2" bestFit="1" customWidth="1"/>
    <col min="14102" max="14356" width="2.875" style="2"/>
    <col min="14357" max="14357" width="4.5" style="2" bestFit="1" customWidth="1"/>
    <col min="14358" max="14612" width="2.875" style="2"/>
    <col min="14613" max="14613" width="4.5" style="2" bestFit="1" customWidth="1"/>
    <col min="14614" max="14868" width="2.875" style="2"/>
    <col min="14869" max="14869" width="4.5" style="2" bestFit="1" customWidth="1"/>
    <col min="14870" max="15124" width="2.875" style="2"/>
    <col min="15125" max="15125" width="4.5" style="2" bestFit="1" customWidth="1"/>
    <col min="15126" max="15380" width="2.875" style="2"/>
    <col min="15381" max="15381" width="4.5" style="2" bestFit="1" customWidth="1"/>
    <col min="15382" max="15636" width="2.875" style="2"/>
    <col min="15637" max="15637" width="4.5" style="2" bestFit="1" customWidth="1"/>
    <col min="15638" max="15892" width="2.875" style="2"/>
    <col min="15893" max="15893" width="4.5" style="2" bestFit="1" customWidth="1"/>
    <col min="15894" max="16148" width="2.875" style="2"/>
    <col min="16149" max="16149" width="4.5" style="2" bestFit="1" customWidth="1"/>
    <col min="16150" max="16384" width="2.875" style="2"/>
  </cols>
  <sheetData>
    <row r="1" spans="1:41" ht="21" customHeight="1">
      <c r="A1" s="147" t="s">
        <v>0</v>
      </c>
      <c r="B1" s="147"/>
      <c r="C1" s="147"/>
      <c r="D1" s="1"/>
      <c r="E1" s="1"/>
      <c r="F1" s="1"/>
      <c r="G1" s="1"/>
      <c r="H1" s="1"/>
      <c r="I1" s="1"/>
      <c r="J1" s="1"/>
      <c r="K1" s="1"/>
      <c r="L1" s="1"/>
      <c r="M1" s="1"/>
      <c r="N1" s="1"/>
      <c r="O1" s="1"/>
      <c r="P1" s="1"/>
      <c r="Q1" s="1"/>
      <c r="R1" s="1"/>
      <c r="S1" s="1"/>
      <c r="T1" s="1"/>
      <c r="U1" s="1"/>
      <c r="V1" s="1"/>
      <c r="W1" s="1"/>
      <c r="X1" s="1"/>
      <c r="Y1" s="1"/>
      <c r="Z1" s="1"/>
      <c r="AA1" s="1"/>
      <c r="AB1" s="1"/>
      <c r="AC1" s="1"/>
      <c r="AD1" s="1"/>
    </row>
    <row r="2" spans="1:41" ht="21" customHeight="1">
      <c r="A2" s="148" t="s">
        <v>45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41" ht="15" customHeight="1" thickBot="1">
      <c r="S3" s="3"/>
      <c r="T3" s="3"/>
      <c r="U3" s="3"/>
      <c r="V3" s="3"/>
      <c r="W3" s="3"/>
      <c r="X3" s="3"/>
      <c r="Y3" s="3"/>
      <c r="Z3" s="3"/>
      <c r="AA3" s="3"/>
      <c r="AB3" s="3"/>
      <c r="AC3" s="3"/>
      <c r="AD3" s="3"/>
    </row>
    <row r="4" spans="1:41" ht="21" customHeight="1">
      <c r="A4" s="149" t="s">
        <v>1</v>
      </c>
      <c r="B4" s="150"/>
      <c r="C4" s="150"/>
      <c r="D4" s="151"/>
      <c r="E4" s="155" t="s">
        <v>2</v>
      </c>
      <c r="F4" s="156"/>
      <c r="G4" s="156"/>
      <c r="H4" s="157"/>
      <c r="I4" s="155" t="s">
        <v>3</v>
      </c>
      <c r="J4" s="156"/>
      <c r="K4" s="156"/>
      <c r="L4" s="157"/>
      <c r="M4" s="156" t="s">
        <v>4</v>
      </c>
      <c r="N4" s="156"/>
      <c r="O4" s="156"/>
      <c r="P4" s="158"/>
      <c r="R4" s="159" t="s">
        <v>5</v>
      </c>
      <c r="S4" s="159"/>
      <c r="T4" s="159"/>
      <c r="U4" s="159"/>
      <c r="V4" s="159"/>
      <c r="W4" s="159"/>
      <c r="X4" s="175"/>
      <c r="Y4" s="175"/>
      <c r="Z4" s="175"/>
      <c r="AA4" s="175"/>
      <c r="AB4" s="175"/>
      <c r="AC4" s="175"/>
      <c r="AD4" s="175"/>
    </row>
    <row r="5" spans="1:41" ht="21" customHeight="1" thickBot="1">
      <c r="A5" s="152"/>
      <c r="B5" s="153"/>
      <c r="C5" s="153"/>
      <c r="D5" s="154"/>
      <c r="E5" s="4"/>
      <c r="F5" s="5" t="s">
        <v>6</v>
      </c>
      <c r="G5" s="6"/>
      <c r="H5" s="7" t="s">
        <v>7</v>
      </c>
      <c r="I5" s="4"/>
      <c r="J5" s="5" t="s">
        <v>6</v>
      </c>
      <c r="K5" s="6"/>
      <c r="L5" s="7" t="s">
        <v>7</v>
      </c>
      <c r="M5" s="6"/>
      <c r="N5" s="5" t="s">
        <v>6</v>
      </c>
      <c r="O5" s="6"/>
      <c r="P5" s="8" t="s">
        <v>7</v>
      </c>
      <c r="R5" s="160" t="s">
        <v>8</v>
      </c>
      <c r="S5" s="160"/>
      <c r="T5" s="160"/>
      <c r="U5" s="161"/>
      <c r="V5" s="161"/>
      <c r="W5" s="161"/>
      <c r="X5" s="161"/>
      <c r="Y5" s="161"/>
      <c r="Z5" s="161"/>
      <c r="AA5" s="161"/>
      <c r="AB5" s="161"/>
      <c r="AC5" s="161"/>
      <c r="AD5" s="161"/>
    </row>
    <row r="6" spans="1:41" ht="11.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41" s="12" customFormat="1" ht="15" customHeight="1">
      <c r="A7" s="10" t="s">
        <v>9</v>
      </c>
      <c r="B7" s="145"/>
      <c r="C7" s="146"/>
      <c r="D7" s="11" t="s">
        <v>10</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41" ht="11.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13"/>
      <c r="AE8" s="9"/>
      <c r="AF8" s="9"/>
      <c r="AG8" s="9"/>
      <c r="AH8" s="9"/>
      <c r="AI8" s="9"/>
      <c r="AJ8" s="9"/>
      <c r="AK8" s="9"/>
    </row>
    <row r="9" spans="1:41" s="17" customFormat="1" ht="21" customHeight="1" thickBot="1">
      <c r="A9" s="14" t="s">
        <v>11</v>
      </c>
      <c r="B9" s="14"/>
      <c r="C9" s="14"/>
      <c r="D9" s="14"/>
      <c r="E9" s="14"/>
      <c r="F9" s="14"/>
      <c r="G9" s="15"/>
      <c r="H9" s="15"/>
      <c r="I9" s="15"/>
      <c r="J9" s="15"/>
      <c r="K9" s="15"/>
      <c r="L9" s="15"/>
      <c r="M9" s="15"/>
      <c r="N9" s="15"/>
      <c r="O9" s="15"/>
      <c r="P9" s="15"/>
      <c r="Q9" s="15"/>
      <c r="R9" s="15"/>
      <c r="S9" s="15"/>
      <c r="T9" s="15"/>
      <c r="U9" s="15"/>
      <c r="V9" s="15"/>
      <c r="W9" s="15"/>
      <c r="X9" s="15"/>
      <c r="Y9" s="15"/>
      <c r="Z9" s="15"/>
      <c r="AA9" s="15"/>
      <c r="AB9" s="15"/>
      <c r="AC9" s="15"/>
      <c r="AD9" s="15"/>
      <c r="AE9" s="16"/>
      <c r="AF9" s="16"/>
      <c r="AG9" s="16"/>
      <c r="AH9" s="16"/>
      <c r="AI9" s="16"/>
      <c r="AJ9" s="16"/>
      <c r="AK9" s="16"/>
      <c r="AL9" s="16"/>
      <c r="AM9" s="16"/>
      <c r="AN9" s="16"/>
      <c r="AO9" s="16"/>
    </row>
    <row r="10" spans="1:41" s="18" customFormat="1" ht="21" customHeight="1">
      <c r="A10" s="123" t="s">
        <v>12</v>
      </c>
      <c r="B10" s="80"/>
      <c r="C10" s="80"/>
      <c r="D10" s="80"/>
      <c r="E10" s="80"/>
      <c r="F10" s="124"/>
      <c r="G10" s="80" t="s">
        <v>13</v>
      </c>
      <c r="H10" s="80"/>
      <c r="I10" s="80"/>
      <c r="J10" s="80"/>
      <c r="K10" s="80"/>
      <c r="L10" s="80"/>
      <c r="M10" s="79" t="s">
        <v>14</v>
      </c>
      <c r="N10" s="80"/>
      <c r="O10" s="80"/>
      <c r="P10" s="80"/>
      <c r="Q10" s="80"/>
      <c r="R10" s="80"/>
      <c r="S10" s="79" t="s">
        <v>15</v>
      </c>
      <c r="T10" s="80"/>
      <c r="U10" s="124"/>
      <c r="V10" s="79" t="s">
        <v>16</v>
      </c>
      <c r="W10" s="80"/>
      <c r="X10" s="124"/>
      <c r="Y10" s="79" t="s">
        <v>17</v>
      </c>
      <c r="Z10" s="80"/>
      <c r="AA10" s="80"/>
      <c r="AB10" s="80"/>
      <c r="AC10" s="80"/>
      <c r="AD10" s="81"/>
      <c r="AE10" s="3"/>
      <c r="AF10" s="3"/>
      <c r="AG10" s="3"/>
      <c r="AH10" s="3"/>
      <c r="AI10" s="3"/>
      <c r="AJ10" s="3"/>
    </row>
    <row r="11" spans="1:41" s="18" customFormat="1" ht="21" customHeight="1">
      <c r="A11" s="138" t="s">
        <v>18</v>
      </c>
      <c r="B11" s="139"/>
      <c r="C11" s="139"/>
      <c r="D11" s="139"/>
      <c r="E11" s="139"/>
      <c r="F11" s="140"/>
      <c r="G11" s="83"/>
      <c r="H11" s="83"/>
      <c r="I11" s="83"/>
      <c r="J11" s="83"/>
      <c r="K11" s="83"/>
      <c r="L11" s="83"/>
      <c r="M11" s="85">
        <v>35000</v>
      </c>
      <c r="N11" s="86"/>
      <c r="O11" s="86"/>
      <c r="P11" s="86"/>
      <c r="Q11" s="86"/>
      <c r="R11" s="19" t="s">
        <v>19</v>
      </c>
      <c r="S11" s="141"/>
      <c r="T11" s="142"/>
      <c r="U11" s="143"/>
      <c r="V11" s="135"/>
      <c r="W11" s="136"/>
      <c r="X11" s="20" t="s">
        <v>20</v>
      </c>
      <c r="Y11" s="77">
        <f>M11*V11</f>
        <v>0</v>
      </c>
      <c r="Z11" s="78"/>
      <c r="AA11" s="78"/>
      <c r="AB11" s="78"/>
      <c r="AC11" s="78"/>
      <c r="AD11" s="21" t="s">
        <v>19</v>
      </c>
      <c r="AE11" s="3"/>
      <c r="AF11" s="3"/>
      <c r="AG11" s="3"/>
      <c r="AH11" s="3"/>
      <c r="AI11" s="3"/>
      <c r="AJ11" s="22"/>
    </row>
    <row r="12" spans="1:41" s="18" customFormat="1" ht="21" customHeight="1">
      <c r="A12" s="131" t="s">
        <v>21</v>
      </c>
      <c r="B12" s="132"/>
      <c r="C12" s="137"/>
      <c r="D12" s="63"/>
      <c r="E12" s="63"/>
      <c r="F12" s="64"/>
      <c r="G12" s="83"/>
      <c r="H12" s="83"/>
      <c r="I12" s="83"/>
      <c r="J12" s="83"/>
      <c r="K12" s="83"/>
      <c r="L12" s="83"/>
      <c r="M12" s="77" t="str">
        <f>IF(C12="演奏者",6400,IF(C12="実技指導者",5100,IF(C12="単純労務者",1050,"0")))</f>
        <v>0</v>
      </c>
      <c r="N12" s="78"/>
      <c r="O12" s="78"/>
      <c r="P12" s="78"/>
      <c r="Q12" s="78"/>
      <c r="R12" s="19" t="s">
        <v>19</v>
      </c>
      <c r="S12" s="144"/>
      <c r="T12" s="139"/>
      <c r="U12" s="23" t="s">
        <v>22</v>
      </c>
      <c r="V12" s="135"/>
      <c r="W12" s="136"/>
      <c r="X12" s="20" t="s">
        <v>20</v>
      </c>
      <c r="Y12" s="77">
        <f>M12*S12*V12</f>
        <v>0</v>
      </c>
      <c r="Z12" s="78"/>
      <c r="AA12" s="78"/>
      <c r="AB12" s="78"/>
      <c r="AC12" s="78"/>
      <c r="AD12" s="21" t="s">
        <v>19</v>
      </c>
      <c r="AE12" s="3"/>
      <c r="AF12" s="3"/>
      <c r="AG12" s="3"/>
      <c r="AH12" s="3"/>
      <c r="AI12" s="3"/>
      <c r="AJ12" s="22"/>
    </row>
    <row r="13" spans="1:41" s="18" customFormat="1" ht="21" customHeight="1">
      <c r="A13" s="131"/>
      <c r="B13" s="132"/>
      <c r="C13" s="137"/>
      <c r="D13" s="63"/>
      <c r="E13" s="63"/>
      <c r="F13" s="64"/>
      <c r="G13" s="83"/>
      <c r="H13" s="83"/>
      <c r="I13" s="83"/>
      <c r="J13" s="83"/>
      <c r="K13" s="83"/>
      <c r="L13" s="83"/>
      <c r="M13" s="77" t="str">
        <f>IF(C13="演奏者",6400,IF(C13="実技指導者",5100,IF(C13="単純労務者",1050,"0")))</f>
        <v>0</v>
      </c>
      <c r="N13" s="78"/>
      <c r="O13" s="78"/>
      <c r="P13" s="78"/>
      <c r="Q13" s="78"/>
      <c r="R13" s="19" t="s">
        <v>19</v>
      </c>
      <c r="S13" s="135"/>
      <c r="T13" s="136"/>
      <c r="U13" s="23" t="s">
        <v>22</v>
      </c>
      <c r="V13" s="135"/>
      <c r="W13" s="136"/>
      <c r="X13" s="20" t="s">
        <v>20</v>
      </c>
      <c r="Y13" s="77">
        <f>M13*S13*V13</f>
        <v>0</v>
      </c>
      <c r="Z13" s="78"/>
      <c r="AA13" s="78"/>
      <c r="AB13" s="78"/>
      <c r="AC13" s="78"/>
      <c r="AD13" s="21" t="s">
        <v>19</v>
      </c>
      <c r="AE13" s="3"/>
      <c r="AF13" s="3"/>
      <c r="AG13" s="3"/>
      <c r="AH13" s="3"/>
      <c r="AI13" s="3"/>
      <c r="AJ13" s="22"/>
    </row>
    <row r="14" spans="1:41" s="18" customFormat="1" ht="21" customHeight="1">
      <c r="A14" s="131"/>
      <c r="B14" s="132"/>
      <c r="C14" s="137"/>
      <c r="D14" s="63"/>
      <c r="E14" s="63"/>
      <c r="F14" s="64"/>
      <c r="G14" s="83"/>
      <c r="H14" s="83"/>
      <c r="I14" s="83"/>
      <c r="J14" s="83"/>
      <c r="K14" s="83"/>
      <c r="L14" s="83"/>
      <c r="M14" s="77" t="str">
        <f>IF(C14="演奏者",6400,IF(C14="実技指導者",5100,IF(C14="単純労務者",1050,"0")))</f>
        <v>0</v>
      </c>
      <c r="N14" s="78"/>
      <c r="O14" s="78"/>
      <c r="P14" s="78"/>
      <c r="Q14" s="78"/>
      <c r="R14" s="19" t="s">
        <v>19</v>
      </c>
      <c r="S14" s="135"/>
      <c r="T14" s="136"/>
      <c r="U14" s="23" t="s">
        <v>23</v>
      </c>
      <c r="V14" s="135"/>
      <c r="W14" s="136"/>
      <c r="X14" s="20" t="s">
        <v>20</v>
      </c>
      <c r="Y14" s="77">
        <f>M14*S14*V14</f>
        <v>0</v>
      </c>
      <c r="Z14" s="78"/>
      <c r="AA14" s="78"/>
      <c r="AB14" s="78"/>
      <c r="AC14" s="78"/>
      <c r="AD14" s="21" t="s">
        <v>19</v>
      </c>
      <c r="AE14" s="3"/>
      <c r="AF14" s="3"/>
      <c r="AG14" s="3"/>
      <c r="AH14" s="3"/>
      <c r="AI14" s="3"/>
      <c r="AJ14" s="22"/>
    </row>
    <row r="15" spans="1:41" ht="21" customHeight="1">
      <c r="A15" s="131"/>
      <c r="B15" s="132"/>
      <c r="C15" s="137"/>
      <c r="D15" s="63"/>
      <c r="E15" s="63"/>
      <c r="F15" s="64"/>
      <c r="G15" s="83"/>
      <c r="H15" s="83"/>
      <c r="I15" s="83"/>
      <c r="J15" s="83"/>
      <c r="K15" s="83"/>
      <c r="L15" s="83"/>
      <c r="M15" s="77" t="str">
        <f>IF(C15="演奏者",6400,IF(C15="実技指導者",5100,IF(C15="単純労務者",1050,"0")))</f>
        <v>0</v>
      </c>
      <c r="N15" s="78"/>
      <c r="O15" s="78"/>
      <c r="P15" s="78"/>
      <c r="Q15" s="78"/>
      <c r="R15" s="19" t="s">
        <v>19</v>
      </c>
      <c r="S15" s="135"/>
      <c r="T15" s="136"/>
      <c r="U15" s="23" t="s">
        <v>23</v>
      </c>
      <c r="V15" s="135"/>
      <c r="W15" s="136"/>
      <c r="X15" s="20" t="s">
        <v>20</v>
      </c>
      <c r="Y15" s="77">
        <f>M15*S15*V15</f>
        <v>0</v>
      </c>
      <c r="Z15" s="78"/>
      <c r="AA15" s="78"/>
      <c r="AB15" s="78"/>
      <c r="AC15" s="78"/>
      <c r="AD15" s="21" t="s">
        <v>19</v>
      </c>
      <c r="AE15" s="3"/>
      <c r="AF15" s="3"/>
      <c r="AG15" s="3"/>
      <c r="AH15" s="3"/>
      <c r="AI15" s="3"/>
      <c r="AJ15" s="22"/>
      <c r="AK15" s="18"/>
      <c r="AL15" s="18"/>
      <c r="AM15" s="18"/>
      <c r="AN15" s="18"/>
      <c r="AO15" s="18"/>
    </row>
    <row r="16" spans="1:41" ht="21" customHeight="1" thickBot="1">
      <c r="A16" s="133"/>
      <c r="B16" s="134"/>
      <c r="C16" s="125"/>
      <c r="D16" s="126"/>
      <c r="E16" s="126"/>
      <c r="F16" s="127"/>
      <c r="G16" s="128"/>
      <c r="H16" s="128"/>
      <c r="I16" s="128"/>
      <c r="J16" s="128"/>
      <c r="K16" s="128"/>
      <c r="L16" s="128"/>
      <c r="M16" s="77" t="str">
        <f>IF(C16="演奏者",6400,IF(C16="実技指導者",5100,IF(C16="単純労務者",1050,"0")))</f>
        <v>0</v>
      </c>
      <c r="N16" s="78"/>
      <c r="O16" s="78"/>
      <c r="P16" s="78"/>
      <c r="Q16" s="78"/>
      <c r="R16" s="24" t="s">
        <v>19</v>
      </c>
      <c r="S16" s="129"/>
      <c r="T16" s="130"/>
      <c r="U16" s="25" t="s">
        <v>22</v>
      </c>
      <c r="V16" s="129"/>
      <c r="W16" s="130"/>
      <c r="X16" s="26" t="s">
        <v>20</v>
      </c>
      <c r="Y16" s="75">
        <f>M16*S16*V16</f>
        <v>0</v>
      </c>
      <c r="Z16" s="76"/>
      <c r="AA16" s="76"/>
      <c r="AB16" s="76"/>
      <c r="AC16" s="76"/>
      <c r="AD16" s="27" t="s">
        <v>19</v>
      </c>
      <c r="AE16" s="3"/>
      <c r="AF16" s="3"/>
      <c r="AG16" s="3"/>
      <c r="AH16" s="3"/>
      <c r="AI16" s="3"/>
      <c r="AJ16" s="22"/>
      <c r="AK16" s="18"/>
      <c r="AL16" s="18"/>
      <c r="AM16" s="18"/>
      <c r="AN16" s="18"/>
      <c r="AO16" s="18"/>
    </row>
    <row r="17" spans="1:41" s="18" customFormat="1" ht="21" customHeight="1" thickTop="1" thickBot="1">
      <c r="A17" s="90" t="s">
        <v>24</v>
      </c>
      <c r="B17" s="91"/>
      <c r="C17" s="91"/>
      <c r="D17" s="91"/>
      <c r="E17" s="91"/>
      <c r="F17" s="91"/>
      <c r="G17" s="91"/>
      <c r="H17" s="91"/>
      <c r="I17" s="91"/>
      <c r="J17" s="91"/>
      <c r="K17" s="91"/>
      <c r="L17" s="91"/>
      <c r="M17" s="91"/>
      <c r="N17" s="91"/>
      <c r="O17" s="91"/>
      <c r="P17" s="91"/>
      <c r="Q17" s="91"/>
      <c r="R17" s="91"/>
      <c r="S17" s="91"/>
      <c r="T17" s="91"/>
      <c r="U17" s="91"/>
      <c r="V17" s="91"/>
      <c r="W17" s="91"/>
      <c r="X17" s="92"/>
      <c r="Y17" s="93">
        <f>SUM(Y11:AC16)</f>
        <v>0</v>
      </c>
      <c r="Z17" s="94"/>
      <c r="AA17" s="94"/>
      <c r="AB17" s="94"/>
      <c r="AC17" s="94"/>
      <c r="AD17" s="28" t="s">
        <v>19</v>
      </c>
      <c r="AE17" s="29"/>
      <c r="AF17" s="29"/>
      <c r="AG17" s="29"/>
      <c r="AH17" s="29"/>
      <c r="AI17" s="29"/>
      <c r="AJ17" s="30"/>
      <c r="AK17" s="2"/>
      <c r="AL17" s="2"/>
      <c r="AM17" s="2"/>
      <c r="AN17" s="2"/>
      <c r="AO17" s="2"/>
    </row>
    <row r="18" spans="1:41" s="18" customFormat="1" ht="16.5" customHeight="1">
      <c r="A18" s="31" t="s">
        <v>25</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2"/>
      <c r="AF18" s="2"/>
      <c r="AG18" s="2"/>
      <c r="AH18" s="2"/>
      <c r="AI18" s="2"/>
      <c r="AJ18" s="2"/>
      <c r="AK18" s="2"/>
      <c r="AL18" s="2"/>
      <c r="AM18" s="2"/>
      <c r="AN18" s="2"/>
      <c r="AO18" s="2"/>
    </row>
    <row r="19" spans="1:41" s="18" customFormat="1" ht="16.5" customHeight="1">
      <c r="A19" s="32" t="s">
        <v>44</v>
      </c>
      <c r="B19" s="31"/>
      <c r="C19" s="31"/>
      <c r="D19" s="31"/>
      <c r="E19" s="31"/>
      <c r="F19" s="31"/>
      <c r="G19" s="31"/>
      <c r="H19" s="31"/>
      <c r="I19" s="31"/>
      <c r="J19" s="31"/>
      <c r="K19" s="31"/>
      <c r="L19" s="31"/>
      <c r="M19" s="31"/>
      <c r="N19" s="31"/>
      <c r="O19" s="31"/>
      <c r="P19" s="31"/>
      <c r="Q19" s="31"/>
      <c r="R19" s="31"/>
      <c r="S19" s="31"/>
      <c r="T19" s="31"/>
      <c r="U19" s="32"/>
      <c r="V19" s="31"/>
      <c r="W19" s="31"/>
      <c r="X19" s="31"/>
      <c r="Y19" s="31"/>
      <c r="Z19" s="31"/>
      <c r="AA19" s="31"/>
      <c r="AB19" s="31"/>
      <c r="AC19" s="31"/>
      <c r="AD19" s="31"/>
      <c r="AE19" s="2"/>
      <c r="AF19" s="2"/>
      <c r="AG19" s="2"/>
      <c r="AH19" s="2"/>
      <c r="AI19" s="2"/>
      <c r="AJ19" s="2"/>
      <c r="AK19" s="2"/>
      <c r="AL19" s="2"/>
      <c r="AM19" s="2"/>
      <c r="AN19" s="2"/>
      <c r="AO19" s="2"/>
    </row>
    <row r="20" spans="1:41" s="18" customFormat="1" ht="16.5" customHeight="1">
      <c r="A20" s="33" t="s">
        <v>26</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2"/>
      <c r="AF20" s="2"/>
      <c r="AG20" s="2"/>
      <c r="AH20" s="2"/>
      <c r="AI20" s="2"/>
      <c r="AJ20" s="2"/>
      <c r="AK20" s="2"/>
      <c r="AL20" s="2"/>
      <c r="AM20" s="2"/>
      <c r="AN20" s="2"/>
      <c r="AO20" s="2"/>
    </row>
    <row r="21" spans="1:41" s="39" customFormat="1" ht="11.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5"/>
      <c r="Z21" s="35"/>
      <c r="AA21" s="35"/>
      <c r="AB21" s="35"/>
      <c r="AC21" s="35"/>
      <c r="AD21" s="34"/>
      <c r="AE21" s="36"/>
      <c r="AF21" s="36"/>
      <c r="AG21" s="36"/>
      <c r="AH21" s="36"/>
      <c r="AI21" s="36"/>
      <c r="AJ21" s="37"/>
      <c r="AK21" s="38"/>
      <c r="AL21" s="38"/>
      <c r="AM21" s="38"/>
      <c r="AN21" s="38"/>
      <c r="AO21" s="38"/>
    </row>
    <row r="22" spans="1:41" s="16" customFormat="1" ht="21" customHeight="1" thickBot="1">
      <c r="A22" s="14" t="s">
        <v>27</v>
      </c>
      <c r="B22" s="15"/>
      <c r="C22" s="15"/>
      <c r="D22" s="15"/>
      <c r="E22" s="15"/>
      <c r="F22" s="15"/>
      <c r="G22" s="15"/>
      <c r="H22" s="15"/>
      <c r="I22" s="15"/>
      <c r="J22" s="15"/>
      <c r="K22" s="15"/>
      <c r="L22" s="15"/>
      <c r="M22" s="15"/>
      <c r="N22" s="15"/>
      <c r="O22" s="15"/>
      <c r="P22" s="15"/>
      <c r="Q22" s="15"/>
      <c r="R22" s="15"/>
      <c r="S22" s="15"/>
      <c r="T22" s="15"/>
      <c r="U22" s="15"/>
      <c r="V22" s="15"/>
      <c r="W22" s="15"/>
      <c r="X22" s="15"/>
      <c r="Y22" s="40"/>
      <c r="Z22" s="40"/>
      <c r="AA22" s="40"/>
      <c r="AB22" s="40"/>
      <c r="AC22" s="40"/>
      <c r="AD22" s="15"/>
      <c r="AE22" s="15"/>
      <c r="AF22" s="15"/>
      <c r="AG22" s="15"/>
      <c r="AH22" s="15"/>
      <c r="AI22" s="15"/>
      <c r="AJ22" s="15"/>
    </row>
    <row r="23" spans="1:41" s="18" customFormat="1" ht="21" customHeight="1">
      <c r="A23" s="123" t="s">
        <v>12</v>
      </c>
      <c r="B23" s="80"/>
      <c r="C23" s="80"/>
      <c r="D23" s="80"/>
      <c r="E23" s="80"/>
      <c r="F23" s="124"/>
      <c r="G23" s="80" t="s">
        <v>28</v>
      </c>
      <c r="H23" s="80"/>
      <c r="I23" s="80"/>
      <c r="J23" s="80"/>
      <c r="K23" s="80"/>
      <c r="L23" s="80"/>
      <c r="M23" s="79" t="s">
        <v>17</v>
      </c>
      <c r="N23" s="80"/>
      <c r="O23" s="80"/>
      <c r="P23" s="80"/>
      <c r="Q23" s="80"/>
      <c r="R23" s="124"/>
      <c r="S23" s="79" t="s">
        <v>29</v>
      </c>
      <c r="T23" s="80"/>
      <c r="U23" s="80"/>
      <c r="V23" s="80"/>
      <c r="W23" s="80"/>
      <c r="X23" s="80"/>
      <c r="Y23" s="80"/>
      <c r="Z23" s="80"/>
      <c r="AA23" s="80"/>
      <c r="AB23" s="80"/>
      <c r="AC23" s="80"/>
      <c r="AD23" s="81"/>
    </row>
    <row r="24" spans="1:41" s="18" customFormat="1" ht="21" customHeight="1">
      <c r="A24" s="108" t="s">
        <v>18</v>
      </c>
      <c r="B24" s="109"/>
      <c r="C24" s="109"/>
      <c r="D24" s="109"/>
      <c r="E24" s="109"/>
      <c r="F24" s="109"/>
      <c r="G24" s="110"/>
      <c r="H24" s="110"/>
      <c r="I24" s="110"/>
      <c r="J24" s="110"/>
      <c r="K24" s="110"/>
      <c r="L24" s="110"/>
      <c r="M24" s="111"/>
      <c r="N24" s="111"/>
      <c r="O24" s="111"/>
      <c r="P24" s="111"/>
      <c r="Q24" s="112"/>
      <c r="R24" s="41" t="s">
        <v>19</v>
      </c>
      <c r="S24" s="102"/>
      <c r="T24" s="103"/>
      <c r="U24" s="103"/>
      <c r="V24" s="103"/>
      <c r="W24" s="103"/>
      <c r="X24" s="103"/>
      <c r="Y24" s="103"/>
      <c r="Z24" s="103"/>
      <c r="AA24" s="103"/>
      <c r="AB24" s="103"/>
      <c r="AC24" s="103"/>
      <c r="AD24" s="104"/>
    </row>
    <row r="25" spans="1:41" s="18" customFormat="1" ht="21" customHeight="1">
      <c r="A25" s="113" t="s">
        <v>21</v>
      </c>
      <c r="B25" s="114"/>
      <c r="C25" s="114"/>
      <c r="D25" s="114"/>
      <c r="E25" s="114"/>
      <c r="F25" s="114"/>
      <c r="G25" s="105"/>
      <c r="H25" s="105"/>
      <c r="I25" s="105"/>
      <c r="J25" s="105"/>
      <c r="K25" s="105"/>
      <c r="L25" s="105"/>
      <c r="M25" s="106"/>
      <c r="N25" s="106"/>
      <c r="O25" s="106"/>
      <c r="P25" s="106"/>
      <c r="Q25" s="107"/>
      <c r="R25" s="20" t="s">
        <v>19</v>
      </c>
      <c r="S25" s="102"/>
      <c r="T25" s="103"/>
      <c r="U25" s="103"/>
      <c r="V25" s="103"/>
      <c r="W25" s="103"/>
      <c r="X25" s="103"/>
      <c r="Y25" s="103"/>
      <c r="Z25" s="103"/>
      <c r="AA25" s="103"/>
      <c r="AB25" s="103"/>
      <c r="AC25" s="103"/>
      <c r="AD25" s="104"/>
    </row>
    <row r="26" spans="1:41" s="18" customFormat="1" ht="21" customHeight="1">
      <c r="A26" s="113"/>
      <c r="B26" s="114"/>
      <c r="C26" s="114"/>
      <c r="D26" s="114"/>
      <c r="E26" s="114"/>
      <c r="F26" s="114"/>
      <c r="G26" s="105"/>
      <c r="H26" s="105"/>
      <c r="I26" s="105"/>
      <c r="J26" s="105"/>
      <c r="K26" s="105"/>
      <c r="L26" s="105"/>
      <c r="M26" s="106"/>
      <c r="N26" s="106"/>
      <c r="O26" s="106"/>
      <c r="P26" s="106"/>
      <c r="Q26" s="107"/>
      <c r="R26" s="20" t="s">
        <v>19</v>
      </c>
      <c r="S26" s="102"/>
      <c r="T26" s="103"/>
      <c r="U26" s="103"/>
      <c r="V26" s="103"/>
      <c r="W26" s="103"/>
      <c r="X26" s="103"/>
      <c r="Y26" s="103"/>
      <c r="Z26" s="103"/>
      <c r="AA26" s="103"/>
      <c r="AB26" s="103"/>
      <c r="AC26" s="103"/>
      <c r="AD26" s="104"/>
    </row>
    <row r="27" spans="1:41" s="18" customFormat="1" ht="21" customHeight="1">
      <c r="A27" s="113"/>
      <c r="B27" s="114"/>
      <c r="C27" s="114"/>
      <c r="D27" s="114"/>
      <c r="E27" s="114"/>
      <c r="F27" s="114"/>
      <c r="G27" s="105"/>
      <c r="H27" s="105"/>
      <c r="I27" s="105"/>
      <c r="J27" s="105"/>
      <c r="K27" s="105"/>
      <c r="L27" s="105"/>
      <c r="M27" s="106"/>
      <c r="N27" s="106"/>
      <c r="O27" s="106"/>
      <c r="P27" s="106"/>
      <c r="Q27" s="107"/>
      <c r="R27" s="20" t="s">
        <v>19</v>
      </c>
      <c r="S27" s="102"/>
      <c r="T27" s="103"/>
      <c r="U27" s="103"/>
      <c r="V27" s="103"/>
      <c r="W27" s="103"/>
      <c r="X27" s="103"/>
      <c r="Y27" s="103"/>
      <c r="Z27" s="103"/>
      <c r="AA27" s="103"/>
      <c r="AB27" s="103"/>
      <c r="AC27" s="103"/>
      <c r="AD27" s="104"/>
    </row>
    <row r="28" spans="1:41" ht="21" customHeight="1">
      <c r="A28" s="113"/>
      <c r="B28" s="114"/>
      <c r="C28" s="114"/>
      <c r="D28" s="114"/>
      <c r="E28" s="114"/>
      <c r="F28" s="114"/>
      <c r="G28" s="105"/>
      <c r="H28" s="105"/>
      <c r="I28" s="105"/>
      <c r="J28" s="105"/>
      <c r="K28" s="105"/>
      <c r="L28" s="105"/>
      <c r="M28" s="106"/>
      <c r="N28" s="106"/>
      <c r="O28" s="106"/>
      <c r="P28" s="106"/>
      <c r="Q28" s="107"/>
      <c r="R28" s="20" t="s">
        <v>19</v>
      </c>
      <c r="S28" s="102"/>
      <c r="T28" s="103"/>
      <c r="U28" s="103"/>
      <c r="V28" s="103"/>
      <c r="W28" s="103"/>
      <c r="X28" s="103"/>
      <c r="Y28" s="103"/>
      <c r="Z28" s="103"/>
      <c r="AA28" s="103"/>
      <c r="AB28" s="103"/>
      <c r="AC28" s="103"/>
      <c r="AD28" s="104"/>
      <c r="AE28" s="18"/>
      <c r="AF28" s="18"/>
      <c r="AG28" s="18"/>
      <c r="AH28" s="18"/>
      <c r="AI28" s="18"/>
      <c r="AJ28" s="18"/>
      <c r="AK28" s="18"/>
      <c r="AL28" s="18"/>
      <c r="AM28" s="18"/>
      <c r="AN28" s="18"/>
      <c r="AO28" s="18"/>
    </row>
    <row r="29" spans="1:41" ht="21" customHeight="1" thickBot="1">
      <c r="A29" s="115"/>
      <c r="B29" s="116"/>
      <c r="C29" s="116"/>
      <c r="D29" s="116"/>
      <c r="E29" s="116"/>
      <c r="F29" s="116"/>
      <c r="G29" s="117"/>
      <c r="H29" s="117"/>
      <c r="I29" s="117"/>
      <c r="J29" s="117"/>
      <c r="K29" s="117"/>
      <c r="L29" s="117"/>
      <c r="M29" s="118"/>
      <c r="N29" s="118"/>
      <c r="O29" s="118"/>
      <c r="P29" s="118"/>
      <c r="Q29" s="119"/>
      <c r="R29" s="26" t="s">
        <v>19</v>
      </c>
      <c r="S29" s="120"/>
      <c r="T29" s="121"/>
      <c r="U29" s="121"/>
      <c r="V29" s="121"/>
      <c r="W29" s="121"/>
      <c r="X29" s="121"/>
      <c r="Y29" s="121"/>
      <c r="Z29" s="121"/>
      <c r="AA29" s="121"/>
      <c r="AB29" s="121"/>
      <c r="AC29" s="121"/>
      <c r="AD29" s="122"/>
      <c r="AE29" s="18"/>
      <c r="AF29" s="18"/>
      <c r="AG29" s="18"/>
      <c r="AH29" s="18"/>
      <c r="AI29" s="18"/>
      <c r="AJ29" s="18"/>
      <c r="AK29" s="18"/>
      <c r="AL29" s="18"/>
      <c r="AM29" s="18"/>
      <c r="AN29" s="18"/>
      <c r="AO29" s="18"/>
    </row>
    <row r="30" spans="1:41" ht="21" customHeight="1" thickTop="1" thickBot="1">
      <c r="A30" s="90" t="s">
        <v>30</v>
      </c>
      <c r="B30" s="91"/>
      <c r="C30" s="91"/>
      <c r="D30" s="91"/>
      <c r="E30" s="91"/>
      <c r="F30" s="91"/>
      <c r="G30" s="91"/>
      <c r="H30" s="91"/>
      <c r="I30" s="91"/>
      <c r="J30" s="91"/>
      <c r="K30" s="91"/>
      <c r="L30" s="92"/>
      <c r="M30" s="93">
        <f>SUM(M24:Q29)</f>
        <v>0</v>
      </c>
      <c r="N30" s="94"/>
      <c r="O30" s="94"/>
      <c r="P30" s="94"/>
      <c r="Q30" s="94"/>
      <c r="R30" s="42" t="s">
        <v>19</v>
      </c>
      <c r="S30" s="43"/>
      <c r="T30" s="43"/>
      <c r="U30" s="43"/>
      <c r="V30" s="43"/>
      <c r="W30" s="43"/>
      <c r="X30" s="43"/>
      <c r="Y30" s="43"/>
      <c r="Z30" s="43"/>
      <c r="AA30" s="43"/>
      <c r="AB30" s="43"/>
      <c r="AC30" s="43"/>
      <c r="AD30" s="44"/>
    </row>
    <row r="31" spans="1:41" s="47" customFormat="1" ht="16.5" customHeight="1">
      <c r="A31" s="45" t="s">
        <v>31</v>
      </c>
      <c r="B31" s="45"/>
      <c r="C31" s="45"/>
      <c r="D31" s="45"/>
      <c r="E31" s="45"/>
      <c r="F31" s="45"/>
      <c r="G31" s="45"/>
      <c r="H31" s="45"/>
      <c r="I31" s="45"/>
      <c r="J31" s="45"/>
      <c r="K31" s="45"/>
      <c r="L31" s="45"/>
      <c r="M31" s="45"/>
      <c r="N31" s="45"/>
      <c r="O31" s="45"/>
      <c r="P31" s="45"/>
      <c r="Q31" s="45"/>
      <c r="R31" s="45"/>
      <c r="S31" s="45"/>
      <c r="T31" s="45"/>
      <c r="U31" s="45"/>
      <c r="V31" s="45"/>
      <c r="W31" s="45"/>
      <c r="X31" s="45"/>
      <c r="Y31" s="46"/>
      <c r="Z31" s="46"/>
      <c r="AA31" s="46"/>
      <c r="AB31" s="46"/>
      <c r="AC31" s="46"/>
      <c r="AD31" s="45"/>
      <c r="AE31" s="45"/>
      <c r="AF31" s="45"/>
      <c r="AG31" s="45"/>
      <c r="AH31" s="45"/>
      <c r="AI31" s="45"/>
      <c r="AJ31" s="45"/>
    </row>
    <row r="32" spans="1:41" s="49" customFormat="1" ht="16.5" customHeight="1">
      <c r="A32" s="48" t="s">
        <v>32</v>
      </c>
      <c r="B32" s="48"/>
      <c r="C32" s="48"/>
      <c r="D32" s="48"/>
      <c r="E32" s="48"/>
      <c r="F32" s="48"/>
      <c r="G32" s="45"/>
      <c r="H32" s="45"/>
      <c r="I32" s="45"/>
      <c r="J32" s="45"/>
      <c r="K32" s="45"/>
      <c r="L32" s="45"/>
      <c r="M32" s="45"/>
      <c r="N32" s="45"/>
      <c r="O32" s="45"/>
      <c r="P32" s="45"/>
      <c r="Q32" s="45"/>
      <c r="R32" s="45"/>
      <c r="S32" s="45"/>
      <c r="T32" s="45"/>
      <c r="U32" s="45"/>
      <c r="V32" s="45"/>
      <c r="W32" s="45"/>
      <c r="X32" s="45"/>
      <c r="Y32" s="45"/>
      <c r="Z32" s="45"/>
      <c r="AA32" s="45"/>
      <c r="AB32" s="45"/>
      <c r="AC32" s="45"/>
      <c r="AD32" s="45"/>
      <c r="AE32" s="47"/>
      <c r="AF32" s="47"/>
      <c r="AG32" s="47"/>
      <c r="AH32" s="47"/>
      <c r="AI32" s="47"/>
      <c r="AJ32" s="47"/>
      <c r="AK32" s="47"/>
      <c r="AL32" s="47"/>
      <c r="AM32" s="47"/>
      <c r="AN32" s="47"/>
      <c r="AO32" s="47"/>
    </row>
    <row r="33" spans="1:30" s="38" customFormat="1" ht="11.25" customHeight="1">
      <c r="A33" s="34"/>
      <c r="B33" s="34"/>
      <c r="C33" s="34"/>
      <c r="D33" s="34"/>
      <c r="E33" s="34"/>
      <c r="F33" s="34"/>
      <c r="G33" s="34"/>
      <c r="H33" s="34"/>
      <c r="I33" s="34"/>
      <c r="J33" s="34"/>
      <c r="K33" s="34"/>
      <c r="L33" s="34"/>
      <c r="M33" s="35"/>
      <c r="N33" s="35"/>
      <c r="O33" s="35"/>
      <c r="P33" s="35"/>
      <c r="Q33" s="35"/>
      <c r="R33" s="34"/>
      <c r="S33" s="50"/>
      <c r="T33" s="50"/>
      <c r="U33" s="50"/>
      <c r="V33" s="50"/>
      <c r="W33" s="50"/>
      <c r="X33" s="50"/>
      <c r="Y33" s="50"/>
      <c r="Z33" s="50"/>
      <c r="AA33" s="50"/>
      <c r="AB33" s="50"/>
      <c r="AC33" s="50"/>
      <c r="AD33" s="50"/>
    </row>
    <row r="34" spans="1:30" s="16" customFormat="1" ht="21" customHeight="1" thickBot="1">
      <c r="A34" s="14" t="s">
        <v>33</v>
      </c>
      <c r="B34" s="15"/>
      <c r="C34" s="15"/>
      <c r="D34" s="15"/>
      <c r="E34" s="15"/>
      <c r="F34" s="15"/>
      <c r="G34" s="15"/>
      <c r="H34" s="15"/>
      <c r="I34" s="15"/>
      <c r="J34" s="15"/>
      <c r="K34" s="15"/>
      <c r="L34" s="15"/>
      <c r="M34" s="40"/>
      <c r="N34" s="40"/>
      <c r="O34" s="40"/>
      <c r="P34" s="40"/>
      <c r="Q34" s="40"/>
      <c r="R34" s="15"/>
      <c r="S34" s="15"/>
      <c r="T34" s="15"/>
      <c r="U34" s="15"/>
      <c r="V34" s="15"/>
      <c r="W34" s="15"/>
      <c r="X34" s="15"/>
      <c r="Y34" s="15"/>
      <c r="Z34" s="15"/>
      <c r="AA34" s="15"/>
      <c r="AB34" s="15"/>
      <c r="AC34" s="15"/>
      <c r="AD34" s="15"/>
    </row>
    <row r="35" spans="1:30" ht="21" customHeight="1">
      <c r="A35" s="95" t="s">
        <v>12</v>
      </c>
      <c r="B35" s="96"/>
      <c r="C35" s="96"/>
      <c r="D35" s="96"/>
      <c r="E35" s="96"/>
      <c r="F35" s="97"/>
      <c r="G35" s="98" t="s">
        <v>34</v>
      </c>
      <c r="H35" s="96"/>
      <c r="I35" s="96"/>
      <c r="J35" s="96"/>
      <c r="K35" s="96"/>
      <c r="L35" s="97"/>
      <c r="M35" s="98" t="s">
        <v>14</v>
      </c>
      <c r="N35" s="96"/>
      <c r="O35" s="96"/>
      <c r="P35" s="96"/>
      <c r="Q35" s="96"/>
      <c r="R35" s="97"/>
      <c r="S35" s="79" t="s">
        <v>35</v>
      </c>
      <c r="T35" s="80"/>
      <c r="U35" s="80"/>
      <c r="V35" s="99"/>
      <c r="W35" s="100" t="s">
        <v>36</v>
      </c>
      <c r="X35" s="101"/>
      <c r="Y35" s="79" t="s">
        <v>17</v>
      </c>
      <c r="Z35" s="80"/>
      <c r="AA35" s="80"/>
      <c r="AB35" s="80"/>
      <c r="AC35" s="80"/>
      <c r="AD35" s="81"/>
    </row>
    <row r="36" spans="1:30" ht="21" customHeight="1">
      <c r="A36" s="62"/>
      <c r="B36" s="63"/>
      <c r="C36" s="63"/>
      <c r="D36" s="63"/>
      <c r="E36" s="63"/>
      <c r="F36" s="64"/>
      <c r="G36" s="82"/>
      <c r="H36" s="83"/>
      <c r="I36" s="83"/>
      <c r="J36" s="83"/>
      <c r="K36" s="83"/>
      <c r="L36" s="84"/>
      <c r="M36" s="85"/>
      <c r="N36" s="86"/>
      <c r="O36" s="86"/>
      <c r="P36" s="86"/>
      <c r="Q36" s="86"/>
      <c r="R36" s="20" t="s">
        <v>19</v>
      </c>
      <c r="S36" s="85"/>
      <c r="T36" s="86"/>
      <c r="U36" s="86"/>
      <c r="V36" s="87"/>
      <c r="W36" s="88"/>
      <c r="X36" s="89"/>
      <c r="Y36" s="77">
        <f>M36*S36</f>
        <v>0</v>
      </c>
      <c r="Z36" s="78"/>
      <c r="AA36" s="78"/>
      <c r="AB36" s="78"/>
      <c r="AC36" s="78"/>
      <c r="AD36" s="21" t="s">
        <v>19</v>
      </c>
    </row>
    <row r="37" spans="1:30" ht="21" customHeight="1">
      <c r="A37" s="62"/>
      <c r="B37" s="63"/>
      <c r="C37" s="63"/>
      <c r="D37" s="63"/>
      <c r="E37" s="63"/>
      <c r="F37" s="64"/>
      <c r="G37" s="82"/>
      <c r="H37" s="83"/>
      <c r="I37" s="83"/>
      <c r="J37" s="83"/>
      <c r="K37" s="83"/>
      <c r="L37" s="84"/>
      <c r="M37" s="85"/>
      <c r="N37" s="86"/>
      <c r="O37" s="86"/>
      <c r="P37" s="86"/>
      <c r="Q37" s="86"/>
      <c r="R37" s="20" t="s">
        <v>19</v>
      </c>
      <c r="S37" s="85"/>
      <c r="T37" s="86"/>
      <c r="U37" s="86"/>
      <c r="V37" s="87"/>
      <c r="W37" s="88"/>
      <c r="X37" s="89"/>
      <c r="Y37" s="77">
        <f>M37*S37</f>
        <v>0</v>
      </c>
      <c r="Z37" s="78"/>
      <c r="AA37" s="78"/>
      <c r="AB37" s="78"/>
      <c r="AC37" s="78"/>
      <c r="AD37" s="21" t="s">
        <v>19</v>
      </c>
    </row>
    <row r="38" spans="1:30" ht="21" customHeight="1" thickBot="1">
      <c r="A38" s="62"/>
      <c r="B38" s="63"/>
      <c r="C38" s="63"/>
      <c r="D38" s="63"/>
      <c r="E38" s="63"/>
      <c r="F38" s="64"/>
      <c r="G38" s="65"/>
      <c r="H38" s="66"/>
      <c r="I38" s="66"/>
      <c r="J38" s="66"/>
      <c r="K38" s="66"/>
      <c r="L38" s="67"/>
      <c r="M38" s="68"/>
      <c r="N38" s="69"/>
      <c r="O38" s="69"/>
      <c r="P38" s="69"/>
      <c r="Q38" s="69"/>
      <c r="R38" s="51" t="s">
        <v>19</v>
      </c>
      <c r="S38" s="70"/>
      <c r="T38" s="71"/>
      <c r="U38" s="71"/>
      <c r="V38" s="72"/>
      <c r="W38" s="73"/>
      <c r="X38" s="74"/>
      <c r="Y38" s="75">
        <f>M38*S38</f>
        <v>0</v>
      </c>
      <c r="Z38" s="76"/>
      <c r="AA38" s="76"/>
      <c r="AB38" s="76"/>
      <c r="AC38" s="76"/>
      <c r="AD38" s="52" t="s">
        <v>19</v>
      </c>
    </row>
    <row r="39" spans="1:30" ht="21" customHeight="1" thickTop="1" thickBot="1">
      <c r="A39" s="90" t="s">
        <v>37</v>
      </c>
      <c r="B39" s="91"/>
      <c r="C39" s="91"/>
      <c r="D39" s="91"/>
      <c r="E39" s="91"/>
      <c r="F39" s="91"/>
      <c r="G39" s="91"/>
      <c r="H39" s="91"/>
      <c r="I39" s="91"/>
      <c r="J39" s="91"/>
      <c r="K39" s="91"/>
      <c r="L39" s="91"/>
      <c r="M39" s="91"/>
      <c r="N39" s="91"/>
      <c r="O39" s="91"/>
      <c r="P39" s="91"/>
      <c r="Q39" s="91"/>
      <c r="R39" s="91"/>
      <c r="S39" s="91"/>
      <c r="T39" s="91"/>
      <c r="U39" s="91"/>
      <c r="V39" s="91"/>
      <c r="W39" s="91"/>
      <c r="X39" s="92"/>
      <c r="Y39" s="93">
        <f>SUM(Y36:AC38)</f>
        <v>0</v>
      </c>
      <c r="Z39" s="94"/>
      <c r="AA39" s="94"/>
      <c r="AB39" s="94"/>
      <c r="AC39" s="94"/>
      <c r="AD39" s="8" t="s">
        <v>19</v>
      </c>
    </row>
    <row r="40" spans="1:30" s="38" customFormat="1" ht="16.5" customHeight="1">
      <c r="A40" s="53" t="s">
        <v>38</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1:30" ht="16.5" customHeight="1">
      <c r="A41" s="31" t="s">
        <v>39</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ht="16.5" customHeight="1">
      <c r="A42" s="31" t="s">
        <v>40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1.25" customHeight="1" thickBot="1">
      <c r="A43" s="12"/>
    </row>
    <row r="44" spans="1:30" ht="25.5" customHeight="1" thickBot="1">
      <c r="A44" s="57" t="s">
        <v>41</v>
      </c>
      <c r="B44" s="58"/>
      <c r="C44" s="58"/>
      <c r="D44" s="58"/>
      <c r="E44" s="58"/>
      <c r="F44" s="58"/>
      <c r="G44" s="58"/>
      <c r="H44" s="58"/>
      <c r="I44" s="58"/>
      <c r="J44" s="58"/>
      <c r="K44" s="58"/>
      <c r="L44" s="58"/>
      <c r="M44" s="58"/>
      <c r="N44" s="58"/>
      <c r="O44" s="58"/>
      <c r="P44" s="58"/>
      <c r="Q44" s="58"/>
      <c r="R44" s="58"/>
      <c r="S44" s="59">
        <f>Y17+M30+Y39</f>
        <v>0</v>
      </c>
      <c r="T44" s="59"/>
      <c r="U44" s="59"/>
      <c r="V44" s="59"/>
      <c r="W44" s="59"/>
      <c r="X44" s="59"/>
      <c r="Y44" s="59"/>
      <c r="Z44" s="59"/>
      <c r="AA44" s="59"/>
      <c r="AB44" s="60" t="s">
        <v>19</v>
      </c>
      <c r="AC44" s="60"/>
      <c r="AD44" s="61"/>
    </row>
    <row r="45" spans="1:30" ht="11.25" customHeight="1"/>
    <row r="46" spans="1:30" ht="15" customHeight="1">
      <c r="A46" s="55" t="s">
        <v>42</v>
      </c>
    </row>
    <row r="47" spans="1:30" ht="15" customHeight="1">
      <c r="A47" s="56" t="s">
        <v>43</v>
      </c>
    </row>
  </sheetData>
  <mergeCells count="111">
    <mergeCell ref="B7:C7"/>
    <mergeCell ref="A10:F10"/>
    <mergeCell ref="G10:L10"/>
    <mergeCell ref="M10:R10"/>
    <mergeCell ref="S10:U10"/>
    <mergeCell ref="V10:X10"/>
    <mergeCell ref="A1:C1"/>
    <mergeCell ref="A2:AD2"/>
    <mergeCell ref="A4:D5"/>
    <mergeCell ref="E4:H4"/>
    <mergeCell ref="I4:L4"/>
    <mergeCell ref="M4:P4"/>
    <mergeCell ref="R4:W4"/>
    <mergeCell ref="X4:AD4"/>
    <mergeCell ref="R5:T5"/>
    <mergeCell ref="U5:AD5"/>
    <mergeCell ref="C14:F14"/>
    <mergeCell ref="G14:L14"/>
    <mergeCell ref="M14:Q14"/>
    <mergeCell ref="S14:T14"/>
    <mergeCell ref="Y10:AD10"/>
    <mergeCell ref="A11:F11"/>
    <mergeCell ref="G11:L11"/>
    <mergeCell ref="M11:Q11"/>
    <mergeCell ref="S11:U11"/>
    <mergeCell ref="V11:W11"/>
    <mergeCell ref="Y11:AC11"/>
    <mergeCell ref="M13:Q13"/>
    <mergeCell ref="S13:T13"/>
    <mergeCell ref="V13:W13"/>
    <mergeCell ref="Y13:AC13"/>
    <mergeCell ref="C12:F12"/>
    <mergeCell ref="G12:L12"/>
    <mergeCell ref="M12:Q12"/>
    <mergeCell ref="S12:T12"/>
    <mergeCell ref="V12:W12"/>
    <mergeCell ref="A17:X17"/>
    <mergeCell ref="Y17:AC17"/>
    <mergeCell ref="A23:F23"/>
    <mergeCell ref="G23:L23"/>
    <mergeCell ref="M23:R23"/>
    <mergeCell ref="S23:AD23"/>
    <mergeCell ref="C16:F16"/>
    <mergeCell ref="G16:L16"/>
    <mergeCell ref="M16:Q16"/>
    <mergeCell ref="S16:T16"/>
    <mergeCell ref="V16:W16"/>
    <mergeCell ref="Y16:AC16"/>
    <mergeCell ref="A12:B16"/>
    <mergeCell ref="V14:W14"/>
    <mergeCell ref="Y14:AC14"/>
    <mergeCell ref="C15:F15"/>
    <mergeCell ref="G15:L15"/>
    <mergeCell ref="M15:Q15"/>
    <mergeCell ref="S15:T15"/>
    <mergeCell ref="V15:W15"/>
    <mergeCell ref="Y15:AC15"/>
    <mergeCell ref="Y12:AC12"/>
    <mergeCell ref="C13:F13"/>
    <mergeCell ref="G13:L13"/>
    <mergeCell ref="S26:AD26"/>
    <mergeCell ref="G27:L27"/>
    <mergeCell ref="M27:Q27"/>
    <mergeCell ref="S27:AD27"/>
    <mergeCell ref="G28:L28"/>
    <mergeCell ref="M28:Q28"/>
    <mergeCell ref="S28:AD28"/>
    <mergeCell ref="A24:F24"/>
    <mergeCell ref="G24:L24"/>
    <mergeCell ref="M24:Q24"/>
    <mergeCell ref="S24:AD24"/>
    <mergeCell ref="A25:F29"/>
    <mergeCell ref="G25:L25"/>
    <mergeCell ref="M25:Q25"/>
    <mergeCell ref="S25:AD25"/>
    <mergeCell ref="G26:L26"/>
    <mergeCell ref="M26:Q26"/>
    <mergeCell ref="G29:L29"/>
    <mergeCell ref="M29:Q29"/>
    <mergeCell ref="S29:AD29"/>
    <mergeCell ref="A30:L30"/>
    <mergeCell ref="M30:Q30"/>
    <mergeCell ref="A35:F35"/>
    <mergeCell ref="G35:L35"/>
    <mergeCell ref="M35:R35"/>
    <mergeCell ref="S35:V35"/>
    <mergeCell ref="W35:X35"/>
    <mergeCell ref="A37:F37"/>
    <mergeCell ref="G37:L37"/>
    <mergeCell ref="M37:Q37"/>
    <mergeCell ref="S37:V37"/>
    <mergeCell ref="W37:X37"/>
    <mergeCell ref="Y37:AC37"/>
    <mergeCell ref="Y35:AD35"/>
    <mergeCell ref="A36:F36"/>
    <mergeCell ref="G36:L36"/>
    <mergeCell ref="M36:Q36"/>
    <mergeCell ref="S36:V36"/>
    <mergeCell ref="W36:X36"/>
    <mergeCell ref="Y36:AC36"/>
    <mergeCell ref="A39:X39"/>
    <mergeCell ref="Y39:AC39"/>
    <mergeCell ref="A44:R44"/>
    <mergeCell ref="S44:AA44"/>
    <mergeCell ref="AB44:AD44"/>
    <mergeCell ref="A38:F38"/>
    <mergeCell ref="G38:L38"/>
    <mergeCell ref="M38:Q38"/>
    <mergeCell ref="S38:V38"/>
    <mergeCell ref="W38:X38"/>
    <mergeCell ref="Y38:AC38"/>
  </mergeCells>
  <phoneticPr fontId="3"/>
  <dataValidations count="4">
    <dataValidation type="list" allowBlank="1" showInputMessage="1" showErrorMessage="1" sqref="A36:F38 IW36:JB38 SS36:SX38 ACO36:ACT38 AMK36:AMP38 AWG36:AWL38 BGC36:BGH38 BPY36:BQD38 BZU36:BZZ38 CJQ36:CJV38 CTM36:CTR38 DDI36:DDN38 DNE36:DNJ38 DXA36:DXF38 EGW36:EHB38 EQS36:EQX38 FAO36:FAT38 FKK36:FKP38 FUG36:FUL38 GEC36:GEH38 GNY36:GOD38 GXU36:GXZ38 HHQ36:HHV38 HRM36:HRR38 IBI36:IBN38 ILE36:ILJ38 IVA36:IVF38 JEW36:JFB38 JOS36:JOX38 JYO36:JYT38 KIK36:KIP38 KSG36:KSL38 LCC36:LCH38 LLY36:LMD38 LVU36:LVZ38 MFQ36:MFV38 MPM36:MPR38 MZI36:MZN38 NJE36:NJJ38 NTA36:NTF38 OCW36:ODB38 OMS36:OMX38 OWO36:OWT38 PGK36:PGP38 PQG36:PQL38 QAC36:QAH38 QJY36:QKD38 QTU36:QTZ38 RDQ36:RDV38 RNM36:RNR38 RXI36:RXN38 SHE36:SHJ38 SRA36:SRF38 TAW36:TBB38 TKS36:TKX38 TUO36:TUT38 UEK36:UEP38 UOG36:UOL38 UYC36:UYH38 VHY36:VID38 VRU36:VRZ38 WBQ36:WBV38 WLM36:WLR38 WVI36:WVN38 A65572:F65574 IW65572:JB65574 SS65572:SX65574 ACO65572:ACT65574 AMK65572:AMP65574 AWG65572:AWL65574 BGC65572:BGH65574 BPY65572:BQD65574 BZU65572:BZZ65574 CJQ65572:CJV65574 CTM65572:CTR65574 DDI65572:DDN65574 DNE65572:DNJ65574 DXA65572:DXF65574 EGW65572:EHB65574 EQS65572:EQX65574 FAO65572:FAT65574 FKK65572:FKP65574 FUG65572:FUL65574 GEC65572:GEH65574 GNY65572:GOD65574 GXU65572:GXZ65574 HHQ65572:HHV65574 HRM65572:HRR65574 IBI65572:IBN65574 ILE65572:ILJ65574 IVA65572:IVF65574 JEW65572:JFB65574 JOS65572:JOX65574 JYO65572:JYT65574 KIK65572:KIP65574 KSG65572:KSL65574 LCC65572:LCH65574 LLY65572:LMD65574 LVU65572:LVZ65574 MFQ65572:MFV65574 MPM65572:MPR65574 MZI65572:MZN65574 NJE65572:NJJ65574 NTA65572:NTF65574 OCW65572:ODB65574 OMS65572:OMX65574 OWO65572:OWT65574 PGK65572:PGP65574 PQG65572:PQL65574 QAC65572:QAH65574 QJY65572:QKD65574 QTU65572:QTZ65574 RDQ65572:RDV65574 RNM65572:RNR65574 RXI65572:RXN65574 SHE65572:SHJ65574 SRA65572:SRF65574 TAW65572:TBB65574 TKS65572:TKX65574 TUO65572:TUT65574 UEK65572:UEP65574 UOG65572:UOL65574 UYC65572:UYH65574 VHY65572:VID65574 VRU65572:VRZ65574 WBQ65572:WBV65574 WLM65572:WLR65574 WVI65572:WVN65574 A131108:F131110 IW131108:JB131110 SS131108:SX131110 ACO131108:ACT131110 AMK131108:AMP131110 AWG131108:AWL131110 BGC131108:BGH131110 BPY131108:BQD131110 BZU131108:BZZ131110 CJQ131108:CJV131110 CTM131108:CTR131110 DDI131108:DDN131110 DNE131108:DNJ131110 DXA131108:DXF131110 EGW131108:EHB131110 EQS131108:EQX131110 FAO131108:FAT131110 FKK131108:FKP131110 FUG131108:FUL131110 GEC131108:GEH131110 GNY131108:GOD131110 GXU131108:GXZ131110 HHQ131108:HHV131110 HRM131108:HRR131110 IBI131108:IBN131110 ILE131108:ILJ131110 IVA131108:IVF131110 JEW131108:JFB131110 JOS131108:JOX131110 JYO131108:JYT131110 KIK131108:KIP131110 KSG131108:KSL131110 LCC131108:LCH131110 LLY131108:LMD131110 LVU131108:LVZ131110 MFQ131108:MFV131110 MPM131108:MPR131110 MZI131108:MZN131110 NJE131108:NJJ131110 NTA131108:NTF131110 OCW131108:ODB131110 OMS131108:OMX131110 OWO131108:OWT131110 PGK131108:PGP131110 PQG131108:PQL131110 QAC131108:QAH131110 QJY131108:QKD131110 QTU131108:QTZ131110 RDQ131108:RDV131110 RNM131108:RNR131110 RXI131108:RXN131110 SHE131108:SHJ131110 SRA131108:SRF131110 TAW131108:TBB131110 TKS131108:TKX131110 TUO131108:TUT131110 UEK131108:UEP131110 UOG131108:UOL131110 UYC131108:UYH131110 VHY131108:VID131110 VRU131108:VRZ131110 WBQ131108:WBV131110 WLM131108:WLR131110 WVI131108:WVN131110 A196644:F196646 IW196644:JB196646 SS196644:SX196646 ACO196644:ACT196646 AMK196644:AMP196646 AWG196644:AWL196646 BGC196644:BGH196646 BPY196644:BQD196646 BZU196644:BZZ196646 CJQ196644:CJV196646 CTM196644:CTR196646 DDI196644:DDN196646 DNE196644:DNJ196646 DXA196644:DXF196646 EGW196644:EHB196646 EQS196644:EQX196646 FAO196644:FAT196646 FKK196644:FKP196646 FUG196644:FUL196646 GEC196644:GEH196646 GNY196644:GOD196646 GXU196644:GXZ196646 HHQ196644:HHV196646 HRM196644:HRR196646 IBI196644:IBN196646 ILE196644:ILJ196646 IVA196644:IVF196646 JEW196644:JFB196646 JOS196644:JOX196646 JYO196644:JYT196646 KIK196644:KIP196646 KSG196644:KSL196646 LCC196644:LCH196646 LLY196644:LMD196646 LVU196644:LVZ196646 MFQ196644:MFV196646 MPM196644:MPR196646 MZI196644:MZN196646 NJE196644:NJJ196646 NTA196644:NTF196646 OCW196644:ODB196646 OMS196644:OMX196646 OWO196644:OWT196646 PGK196644:PGP196646 PQG196644:PQL196646 QAC196644:QAH196646 QJY196644:QKD196646 QTU196644:QTZ196646 RDQ196644:RDV196646 RNM196644:RNR196646 RXI196644:RXN196646 SHE196644:SHJ196646 SRA196644:SRF196646 TAW196644:TBB196646 TKS196644:TKX196646 TUO196644:TUT196646 UEK196644:UEP196646 UOG196644:UOL196646 UYC196644:UYH196646 VHY196644:VID196646 VRU196644:VRZ196646 WBQ196644:WBV196646 WLM196644:WLR196646 WVI196644:WVN196646 A262180:F262182 IW262180:JB262182 SS262180:SX262182 ACO262180:ACT262182 AMK262180:AMP262182 AWG262180:AWL262182 BGC262180:BGH262182 BPY262180:BQD262182 BZU262180:BZZ262182 CJQ262180:CJV262182 CTM262180:CTR262182 DDI262180:DDN262182 DNE262180:DNJ262182 DXA262180:DXF262182 EGW262180:EHB262182 EQS262180:EQX262182 FAO262180:FAT262182 FKK262180:FKP262182 FUG262180:FUL262182 GEC262180:GEH262182 GNY262180:GOD262182 GXU262180:GXZ262182 HHQ262180:HHV262182 HRM262180:HRR262182 IBI262180:IBN262182 ILE262180:ILJ262182 IVA262180:IVF262182 JEW262180:JFB262182 JOS262180:JOX262182 JYO262180:JYT262182 KIK262180:KIP262182 KSG262180:KSL262182 LCC262180:LCH262182 LLY262180:LMD262182 LVU262180:LVZ262182 MFQ262180:MFV262182 MPM262180:MPR262182 MZI262180:MZN262182 NJE262180:NJJ262182 NTA262180:NTF262182 OCW262180:ODB262182 OMS262180:OMX262182 OWO262180:OWT262182 PGK262180:PGP262182 PQG262180:PQL262182 QAC262180:QAH262182 QJY262180:QKD262182 QTU262180:QTZ262182 RDQ262180:RDV262182 RNM262180:RNR262182 RXI262180:RXN262182 SHE262180:SHJ262182 SRA262180:SRF262182 TAW262180:TBB262182 TKS262180:TKX262182 TUO262180:TUT262182 UEK262180:UEP262182 UOG262180:UOL262182 UYC262180:UYH262182 VHY262180:VID262182 VRU262180:VRZ262182 WBQ262180:WBV262182 WLM262180:WLR262182 WVI262180:WVN262182 A327716:F327718 IW327716:JB327718 SS327716:SX327718 ACO327716:ACT327718 AMK327716:AMP327718 AWG327716:AWL327718 BGC327716:BGH327718 BPY327716:BQD327718 BZU327716:BZZ327718 CJQ327716:CJV327718 CTM327716:CTR327718 DDI327716:DDN327718 DNE327716:DNJ327718 DXA327716:DXF327718 EGW327716:EHB327718 EQS327716:EQX327718 FAO327716:FAT327718 FKK327716:FKP327718 FUG327716:FUL327718 GEC327716:GEH327718 GNY327716:GOD327718 GXU327716:GXZ327718 HHQ327716:HHV327718 HRM327716:HRR327718 IBI327716:IBN327718 ILE327716:ILJ327718 IVA327716:IVF327718 JEW327716:JFB327718 JOS327716:JOX327718 JYO327716:JYT327718 KIK327716:KIP327718 KSG327716:KSL327718 LCC327716:LCH327718 LLY327716:LMD327718 LVU327716:LVZ327718 MFQ327716:MFV327718 MPM327716:MPR327718 MZI327716:MZN327718 NJE327716:NJJ327718 NTA327716:NTF327718 OCW327716:ODB327718 OMS327716:OMX327718 OWO327716:OWT327718 PGK327716:PGP327718 PQG327716:PQL327718 QAC327716:QAH327718 QJY327716:QKD327718 QTU327716:QTZ327718 RDQ327716:RDV327718 RNM327716:RNR327718 RXI327716:RXN327718 SHE327716:SHJ327718 SRA327716:SRF327718 TAW327716:TBB327718 TKS327716:TKX327718 TUO327716:TUT327718 UEK327716:UEP327718 UOG327716:UOL327718 UYC327716:UYH327718 VHY327716:VID327718 VRU327716:VRZ327718 WBQ327716:WBV327718 WLM327716:WLR327718 WVI327716:WVN327718 A393252:F393254 IW393252:JB393254 SS393252:SX393254 ACO393252:ACT393254 AMK393252:AMP393254 AWG393252:AWL393254 BGC393252:BGH393254 BPY393252:BQD393254 BZU393252:BZZ393254 CJQ393252:CJV393254 CTM393252:CTR393254 DDI393252:DDN393254 DNE393252:DNJ393254 DXA393252:DXF393254 EGW393252:EHB393254 EQS393252:EQX393254 FAO393252:FAT393254 FKK393252:FKP393254 FUG393252:FUL393254 GEC393252:GEH393254 GNY393252:GOD393254 GXU393252:GXZ393254 HHQ393252:HHV393254 HRM393252:HRR393254 IBI393252:IBN393254 ILE393252:ILJ393254 IVA393252:IVF393254 JEW393252:JFB393254 JOS393252:JOX393254 JYO393252:JYT393254 KIK393252:KIP393254 KSG393252:KSL393254 LCC393252:LCH393254 LLY393252:LMD393254 LVU393252:LVZ393254 MFQ393252:MFV393254 MPM393252:MPR393254 MZI393252:MZN393254 NJE393252:NJJ393254 NTA393252:NTF393254 OCW393252:ODB393254 OMS393252:OMX393254 OWO393252:OWT393254 PGK393252:PGP393254 PQG393252:PQL393254 QAC393252:QAH393254 QJY393252:QKD393254 QTU393252:QTZ393254 RDQ393252:RDV393254 RNM393252:RNR393254 RXI393252:RXN393254 SHE393252:SHJ393254 SRA393252:SRF393254 TAW393252:TBB393254 TKS393252:TKX393254 TUO393252:TUT393254 UEK393252:UEP393254 UOG393252:UOL393254 UYC393252:UYH393254 VHY393252:VID393254 VRU393252:VRZ393254 WBQ393252:WBV393254 WLM393252:WLR393254 WVI393252:WVN393254 A458788:F458790 IW458788:JB458790 SS458788:SX458790 ACO458788:ACT458790 AMK458788:AMP458790 AWG458788:AWL458790 BGC458788:BGH458790 BPY458788:BQD458790 BZU458788:BZZ458790 CJQ458788:CJV458790 CTM458788:CTR458790 DDI458788:DDN458790 DNE458788:DNJ458790 DXA458788:DXF458790 EGW458788:EHB458790 EQS458788:EQX458790 FAO458788:FAT458790 FKK458788:FKP458790 FUG458788:FUL458790 GEC458788:GEH458790 GNY458788:GOD458790 GXU458788:GXZ458790 HHQ458788:HHV458790 HRM458788:HRR458790 IBI458788:IBN458790 ILE458788:ILJ458790 IVA458788:IVF458790 JEW458788:JFB458790 JOS458788:JOX458790 JYO458788:JYT458790 KIK458788:KIP458790 KSG458788:KSL458790 LCC458788:LCH458790 LLY458788:LMD458790 LVU458788:LVZ458790 MFQ458788:MFV458790 MPM458788:MPR458790 MZI458788:MZN458790 NJE458788:NJJ458790 NTA458788:NTF458790 OCW458788:ODB458790 OMS458788:OMX458790 OWO458788:OWT458790 PGK458788:PGP458790 PQG458788:PQL458790 QAC458788:QAH458790 QJY458788:QKD458790 QTU458788:QTZ458790 RDQ458788:RDV458790 RNM458788:RNR458790 RXI458788:RXN458790 SHE458788:SHJ458790 SRA458788:SRF458790 TAW458788:TBB458790 TKS458788:TKX458790 TUO458788:TUT458790 UEK458788:UEP458790 UOG458788:UOL458790 UYC458788:UYH458790 VHY458788:VID458790 VRU458788:VRZ458790 WBQ458788:WBV458790 WLM458788:WLR458790 WVI458788:WVN458790 A524324:F524326 IW524324:JB524326 SS524324:SX524326 ACO524324:ACT524326 AMK524324:AMP524326 AWG524324:AWL524326 BGC524324:BGH524326 BPY524324:BQD524326 BZU524324:BZZ524326 CJQ524324:CJV524326 CTM524324:CTR524326 DDI524324:DDN524326 DNE524324:DNJ524326 DXA524324:DXF524326 EGW524324:EHB524326 EQS524324:EQX524326 FAO524324:FAT524326 FKK524324:FKP524326 FUG524324:FUL524326 GEC524324:GEH524326 GNY524324:GOD524326 GXU524324:GXZ524326 HHQ524324:HHV524326 HRM524324:HRR524326 IBI524324:IBN524326 ILE524324:ILJ524326 IVA524324:IVF524326 JEW524324:JFB524326 JOS524324:JOX524326 JYO524324:JYT524326 KIK524324:KIP524326 KSG524324:KSL524326 LCC524324:LCH524326 LLY524324:LMD524326 LVU524324:LVZ524326 MFQ524324:MFV524326 MPM524324:MPR524326 MZI524324:MZN524326 NJE524324:NJJ524326 NTA524324:NTF524326 OCW524324:ODB524326 OMS524324:OMX524326 OWO524324:OWT524326 PGK524324:PGP524326 PQG524324:PQL524326 QAC524324:QAH524326 QJY524324:QKD524326 QTU524324:QTZ524326 RDQ524324:RDV524326 RNM524324:RNR524326 RXI524324:RXN524326 SHE524324:SHJ524326 SRA524324:SRF524326 TAW524324:TBB524326 TKS524324:TKX524326 TUO524324:TUT524326 UEK524324:UEP524326 UOG524324:UOL524326 UYC524324:UYH524326 VHY524324:VID524326 VRU524324:VRZ524326 WBQ524324:WBV524326 WLM524324:WLR524326 WVI524324:WVN524326 A589860:F589862 IW589860:JB589862 SS589860:SX589862 ACO589860:ACT589862 AMK589860:AMP589862 AWG589860:AWL589862 BGC589860:BGH589862 BPY589860:BQD589862 BZU589860:BZZ589862 CJQ589860:CJV589862 CTM589860:CTR589862 DDI589860:DDN589862 DNE589860:DNJ589862 DXA589860:DXF589862 EGW589860:EHB589862 EQS589860:EQX589862 FAO589860:FAT589862 FKK589860:FKP589862 FUG589860:FUL589862 GEC589860:GEH589862 GNY589860:GOD589862 GXU589860:GXZ589862 HHQ589860:HHV589862 HRM589860:HRR589862 IBI589860:IBN589862 ILE589860:ILJ589862 IVA589860:IVF589862 JEW589860:JFB589862 JOS589860:JOX589862 JYO589860:JYT589862 KIK589860:KIP589862 KSG589860:KSL589862 LCC589860:LCH589862 LLY589860:LMD589862 LVU589860:LVZ589862 MFQ589860:MFV589862 MPM589860:MPR589862 MZI589860:MZN589862 NJE589860:NJJ589862 NTA589860:NTF589862 OCW589860:ODB589862 OMS589860:OMX589862 OWO589860:OWT589862 PGK589860:PGP589862 PQG589860:PQL589862 QAC589860:QAH589862 QJY589860:QKD589862 QTU589860:QTZ589862 RDQ589860:RDV589862 RNM589860:RNR589862 RXI589860:RXN589862 SHE589860:SHJ589862 SRA589860:SRF589862 TAW589860:TBB589862 TKS589860:TKX589862 TUO589860:TUT589862 UEK589860:UEP589862 UOG589860:UOL589862 UYC589860:UYH589862 VHY589860:VID589862 VRU589860:VRZ589862 WBQ589860:WBV589862 WLM589860:WLR589862 WVI589860:WVN589862 A655396:F655398 IW655396:JB655398 SS655396:SX655398 ACO655396:ACT655398 AMK655396:AMP655398 AWG655396:AWL655398 BGC655396:BGH655398 BPY655396:BQD655398 BZU655396:BZZ655398 CJQ655396:CJV655398 CTM655396:CTR655398 DDI655396:DDN655398 DNE655396:DNJ655398 DXA655396:DXF655398 EGW655396:EHB655398 EQS655396:EQX655398 FAO655396:FAT655398 FKK655396:FKP655398 FUG655396:FUL655398 GEC655396:GEH655398 GNY655396:GOD655398 GXU655396:GXZ655398 HHQ655396:HHV655398 HRM655396:HRR655398 IBI655396:IBN655398 ILE655396:ILJ655398 IVA655396:IVF655398 JEW655396:JFB655398 JOS655396:JOX655398 JYO655396:JYT655398 KIK655396:KIP655398 KSG655396:KSL655398 LCC655396:LCH655398 LLY655396:LMD655398 LVU655396:LVZ655398 MFQ655396:MFV655398 MPM655396:MPR655398 MZI655396:MZN655398 NJE655396:NJJ655398 NTA655396:NTF655398 OCW655396:ODB655398 OMS655396:OMX655398 OWO655396:OWT655398 PGK655396:PGP655398 PQG655396:PQL655398 QAC655396:QAH655398 QJY655396:QKD655398 QTU655396:QTZ655398 RDQ655396:RDV655398 RNM655396:RNR655398 RXI655396:RXN655398 SHE655396:SHJ655398 SRA655396:SRF655398 TAW655396:TBB655398 TKS655396:TKX655398 TUO655396:TUT655398 UEK655396:UEP655398 UOG655396:UOL655398 UYC655396:UYH655398 VHY655396:VID655398 VRU655396:VRZ655398 WBQ655396:WBV655398 WLM655396:WLR655398 WVI655396:WVN655398 A720932:F720934 IW720932:JB720934 SS720932:SX720934 ACO720932:ACT720934 AMK720932:AMP720934 AWG720932:AWL720934 BGC720932:BGH720934 BPY720932:BQD720934 BZU720932:BZZ720934 CJQ720932:CJV720934 CTM720932:CTR720934 DDI720932:DDN720934 DNE720932:DNJ720934 DXA720932:DXF720934 EGW720932:EHB720934 EQS720932:EQX720934 FAO720932:FAT720934 FKK720932:FKP720934 FUG720932:FUL720934 GEC720932:GEH720934 GNY720932:GOD720934 GXU720932:GXZ720934 HHQ720932:HHV720934 HRM720932:HRR720934 IBI720932:IBN720934 ILE720932:ILJ720934 IVA720932:IVF720934 JEW720932:JFB720934 JOS720932:JOX720934 JYO720932:JYT720934 KIK720932:KIP720934 KSG720932:KSL720934 LCC720932:LCH720934 LLY720932:LMD720934 LVU720932:LVZ720934 MFQ720932:MFV720934 MPM720932:MPR720934 MZI720932:MZN720934 NJE720932:NJJ720934 NTA720932:NTF720934 OCW720932:ODB720934 OMS720932:OMX720934 OWO720932:OWT720934 PGK720932:PGP720934 PQG720932:PQL720934 QAC720932:QAH720934 QJY720932:QKD720934 QTU720932:QTZ720934 RDQ720932:RDV720934 RNM720932:RNR720934 RXI720932:RXN720934 SHE720932:SHJ720934 SRA720932:SRF720934 TAW720932:TBB720934 TKS720932:TKX720934 TUO720932:TUT720934 UEK720932:UEP720934 UOG720932:UOL720934 UYC720932:UYH720934 VHY720932:VID720934 VRU720932:VRZ720934 WBQ720932:WBV720934 WLM720932:WLR720934 WVI720932:WVN720934 A786468:F786470 IW786468:JB786470 SS786468:SX786470 ACO786468:ACT786470 AMK786468:AMP786470 AWG786468:AWL786470 BGC786468:BGH786470 BPY786468:BQD786470 BZU786468:BZZ786470 CJQ786468:CJV786470 CTM786468:CTR786470 DDI786468:DDN786470 DNE786468:DNJ786470 DXA786468:DXF786470 EGW786468:EHB786470 EQS786468:EQX786470 FAO786468:FAT786470 FKK786468:FKP786470 FUG786468:FUL786470 GEC786468:GEH786470 GNY786468:GOD786470 GXU786468:GXZ786470 HHQ786468:HHV786470 HRM786468:HRR786470 IBI786468:IBN786470 ILE786468:ILJ786470 IVA786468:IVF786470 JEW786468:JFB786470 JOS786468:JOX786470 JYO786468:JYT786470 KIK786468:KIP786470 KSG786468:KSL786470 LCC786468:LCH786470 LLY786468:LMD786470 LVU786468:LVZ786470 MFQ786468:MFV786470 MPM786468:MPR786470 MZI786468:MZN786470 NJE786468:NJJ786470 NTA786468:NTF786470 OCW786468:ODB786470 OMS786468:OMX786470 OWO786468:OWT786470 PGK786468:PGP786470 PQG786468:PQL786470 QAC786468:QAH786470 QJY786468:QKD786470 QTU786468:QTZ786470 RDQ786468:RDV786470 RNM786468:RNR786470 RXI786468:RXN786470 SHE786468:SHJ786470 SRA786468:SRF786470 TAW786468:TBB786470 TKS786468:TKX786470 TUO786468:TUT786470 UEK786468:UEP786470 UOG786468:UOL786470 UYC786468:UYH786470 VHY786468:VID786470 VRU786468:VRZ786470 WBQ786468:WBV786470 WLM786468:WLR786470 WVI786468:WVN786470 A852004:F852006 IW852004:JB852006 SS852004:SX852006 ACO852004:ACT852006 AMK852004:AMP852006 AWG852004:AWL852006 BGC852004:BGH852006 BPY852004:BQD852006 BZU852004:BZZ852006 CJQ852004:CJV852006 CTM852004:CTR852006 DDI852004:DDN852006 DNE852004:DNJ852006 DXA852004:DXF852006 EGW852004:EHB852006 EQS852004:EQX852006 FAO852004:FAT852006 FKK852004:FKP852006 FUG852004:FUL852006 GEC852004:GEH852006 GNY852004:GOD852006 GXU852004:GXZ852006 HHQ852004:HHV852006 HRM852004:HRR852006 IBI852004:IBN852006 ILE852004:ILJ852006 IVA852004:IVF852006 JEW852004:JFB852006 JOS852004:JOX852006 JYO852004:JYT852006 KIK852004:KIP852006 KSG852004:KSL852006 LCC852004:LCH852006 LLY852004:LMD852006 LVU852004:LVZ852006 MFQ852004:MFV852006 MPM852004:MPR852006 MZI852004:MZN852006 NJE852004:NJJ852006 NTA852004:NTF852006 OCW852004:ODB852006 OMS852004:OMX852006 OWO852004:OWT852006 PGK852004:PGP852006 PQG852004:PQL852006 QAC852004:QAH852006 QJY852004:QKD852006 QTU852004:QTZ852006 RDQ852004:RDV852006 RNM852004:RNR852006 RXI852004:RXN852006 SHE852004:SHJ852006 SRA852004:SRF852006 TAW852004:TBB852006 TKS852004:TKX852006 TUO852004:TUT852006 UEK852004:UEP852006 UOG852004:UOL852006 UYC852004:UYH852006 VHY852004:VID852006 VRU852004:VRZ852006 WBQ852004:WBV852006 WLM852004:WLR852006 WVI852004:WVN852006 A917540:F917542 IW917540:JB917542 SS917540:SX917542 ACO917540:ACT917542 AMK917540:AMP917542 AWG917540:AWL917542 BGC917540:BGH917542 BPY917540:BQD917542 BZU917540:BZZ917542 CJQ917540:CJV917542 CTM917540:CTR917542 DDI917540:DDN917542 DNE917540:DNJ917542 DXA917540:DXF917542 EGW917540:EHB917542 EQS917540:EQX917542 FAO917540:FAT917542 FKK917540:FKP917542 FUG917540:FUL917542 GEC917540:GEH917542 GNY917540:GOD917542 GXU917540:GXZ917542 HHQ917540:HHV917542 HRM917540:HRR917542 IBI917540:IBN917542 ILE917540:ILJ917542 IVA917540:IVF917542 JEW917540:JFB917542 JOS917540:JOX917542 JYO917540:JYT917542 KIK917540:KIP917542 KSG917540:KSL917542 LCC917540:LCH917542 LLY917540:LMD917542 LVU917540:LVZ917542 MFQ917540:MFV917542 MPM917540:MPR917542 MZI917540:MZN917542 NJE917540:NJJ917542 NTA917540:NTF917542 OCW917540:ODB917542 OMS917540:OMX917542 OWO917540:OWT917542 PGK917540:PGP917542 PQG917540:PQL917542 QAC917540:QAH917542 QJY917540:QKD917542 QTU917540:QTZ917542 RDQ917540:RDV917542 RNM917540:RNR917542 RXI917540:RXN917542 SHE917540:SHJ917542 SRA917540:SRF917542 TAW917540:TBB917542 TKS917540:TKX917542 TUO917540:TUT917542 UEK917540:UEP917542 UOG917540:UOL917542 UYC917540:UYH917542 VHY917540:VID917542 VRU917540:VRZ917542 WBQ917540:WBV917542 WLM917540:WLR917542 WVI917540:WVN917542 A983076:F983078 IW983076:JB983078 SS983076:SX983078 ACO983076:ACT983078 AMK983076:AMP983078 AWG983076:AWL983078 BGC983076:BGH983078 BPY983076:BQD983078 BZU983076:BZZ983078 CJQ983076:CJV983078 CTM983076:CTR983078 DDI983076:DDN983078 DNE983076:DNJ983078 DXA983076:DXF983078 EGW983076:EHB983078 EQS983076:EQX983078 FAO983076:FAT983078 FKK983076:FKP983078 FUG983076:FUL983078 GEC983076:GEH983078 GNY983076:GOD983078 GXU983076:GXZ983078 HHQ983076:HHV983078 HRM983076:HRR983078 IBI983076:IBN983078 ILE983076:ILJ983078 IVA983076:IVF983078 JEW983076:JFB983078 JOS983076:JOX983078 JYO983076:JYT983078 KIK983076:KIP983078 KSG983076:KSL983078 LCC983076:LCH983078 LLY983076:LMD983078 LVU983076:LVZ983078 MFQ983076:MFV983078 MPM983076:MPR983078 MZI983076:MZN983078 NJE983076:NJJ983078 NTA983076:NTF983078 OCW983076:ODB983078 OMS983076:OMX983078 OWO983076:OWT983078 PGK983076:PGP983078 PQG983076:PQL983078 QAC983076:QAH983078 QJY983076:QKD983078 QTU983076:QTZ983078 RDQ983076:RDV983078 RNM983076:RNR983078 RXI983076:RXN983078 SHE983076:SHJ983078 SRA983076:SRF983078 TAW983076:TBB983078 TKS983076:TKX983078 TUO983076:TUT983078 UEK983076:UEP983078 UOG983076:UOL983078 UYC983076:UYH983078 VHY983076:VID983078 VRU983076:VRZ983078 WBQ983076:WBV983078 WLM983076:WLR983078 WVI983076:WVN983078">
      <formula1>"運搬費,消耗品,レンタル費,著作権使用料"</formula1>
    </dataValidation>
    <dataValidation type="list" allowBlank="1" showInputMessage="1" showErrorMessage="1"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formula1>"演奏者,実技指導者,単純労務者"</formula1>
    </dataValidation>
    <dataValidation type="list" allowBlank="1" showInputMessage="1" showErrorMessage="1" errorTitle="確認" error="実施回数をご確認ください" sqref="V11:W16">
      <formula1>"1,2,3"</formula1>
    </dataValidation>
    <dataValidation type="list" allowBlank="1" showInputMessage="1" showErrorMessage="1" errorTitle="確認" error="1日あたりの上限をご確認ください" sqref="S12:T16">
      <formula1>"1,2,3"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x14:formula1>
            <xm:f>マスター_都道府県CD!$B$2:$B$68</xm:f>
          </x14:formula1>
          <xm:sqref>X4:AD4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12"/>
  <sheetViews>
    <sheetView view="pageBreakPreview" zoomScaleNormal="100" zoomScaleSheetLayoutView="100" workbookViewId="0">
      <pane xSplit="2" ySplit="1" topLeftCell="I48" activePane="bottomRight" state="frozen"/>
      <selection activeCell="I1" sqref="I1"/>
      <selection pane="topRight" activeCell="I1" sqref="I1"/>
      <selection pane="bottomLeft" activeCell="I1" sqref="I1"/>
      <selection pane="bottomRight" activeCell="J21" sqref="J21"/>
    </sheetView>
  </sheetViews>
  <sheetFormatPr defaultRowHeight="30.75" customHeight="1"/>
  <cols>
    <col min="1" max="1" width="9" style="166" customWidth="1"/>
    <col min="2" max="2" width="8.25" style="166" bestFit="1" customWidth="1"/>
    <col min="3" max="3" width="9" style="166"/>
    <col min="4" max="257" width="9" style="165"/>
    <col min="258" max="258" width="8.25" style="165" bestFit="1" customWidth="1"/>
    <col min="259" max="513" width="9" style="165"/>
    <col min="514" max="514" width="8.25" style="165" bestFit="1" customWidth="1"/>
    <col min="515" max="769" width="9" style="165"/>
    <col min="770" max="770" width="8.25" style="165" bestFit="1" customWidth="1"/>
    <col min="771" max="1025" width="9" style="165"/>
    <col min="1026" max="1026" width="8.25" style="165" bestFit="1" customWidth="1"/>
    <col min="1027" max="1281" width="9" style="165"/>
    <col min="1282" max="1282" width="8.25" style="165" bestFit="1" customWidth="1"/>
    <col min="1283" max="1537" width="9" style="165"/>
    <col min="1538" max="1538" width="8.25" style="165" bestFit="1" customWidth="1"/>
    <col min="1539" max="1793" width="9" style="165"/>
    <col min="1794" max="1794" width="8.25" style="165" bestFit="1" customWidth="1"/>
    <col min="1795" max="2049" width="9" style="165"/>
    <col min="2050" max="2050" width="8.25" style="165" bestFit="1" customWidth="1"/>
    <col min="2051" max="2305" width="9" style="165"/>
    <col min="2306" max="2306" width="8.25" style="165" bestFit="1" customWidth="1"/>
    <col min="2307" max="2561" width="9" style="165"/>
    <col min="2562" max="2562" width="8.25" style="165" bestFit="1" customWidth="1"/>
    <col min="2563" max="2817" width="9" style="165"/>
    <col min="2818" max="2818" width="8.25" style="165" bestFit="1" customWidth="1"/>
    <col min="2819" max="3073" width="9" style="165"/>
    <col min="3074" max="3074" width="8.25" style="165" bestFit="1" customWidth="1"/>
    <col min="3075" max="3329" width="9" style="165"/>
    <col min="3330" max="3330" width="8.25" style="165" bestFit="1" customWidth="1"/>
    <col min="3331" max="3585" width="9" style="165"/>
    <col min="3586" max="3586" width="8.25" style="165" bestFit="1" customWidth="1"/>
    <col min="3587" max="3841" width="9" style="165"/>
    <col min="3842" max="3842" width="8.25" style="165" bestFit="1" customWidth="1"/>
    <col min="3843" max="4097" width="9" style="165"/>
    <col min="4098" max="4098" width="8.25" style="165" bestFit="1" customWidth="1"/>
    <col min="4099" max="4353" width="9" style="165"/>
    <col min="4354" max="4354" width="8.25" style="165" bestFit="1" customWidth="1"/>
    <col min="4355" max="4609" width="9" style="165"/>
    <col min="4610" max="4610" width="8.25" style="165" bestFit="1" customWidth="1"/>
    <col min="4611" max="4865" width="9" style="165"/>
    <col min="4866" max="4866" width="8.25" style="165" bestFit="1" customWidth="1"/>
    <col min="4867" max="5121" width="9" style="165"/>
    <col min="5122" max="5122" width="8.25" style="165" bestFit="1" customWidth="1"/>
    <col min="5123" max="5377" width="9" style="165"/>
    <col min="5378" max="5378" width="8.25" style="165" bestFit="1" customWidth="1"/>
    <col min="5379" max="5633" width="9" style="165"/>
    <col min="5634" max="5634" width="8.25" style="165" bestFit="1" customWidth="1"/>
    <col min="5635" max="5889" width="9" style="165"/>
    <col min="5890" max="5890" width="8.25" style="165" bestFit="1" customWidth="1"/>
    <col min="5891" max="6145" width="9" style="165"/>
    <col min="6146" max="6146" width="8.25" style="165" bestFit="1" customWidth="1"/>
    <col min="6147" max="6401" width="9" style="165"/>
    <col min="6402" max="6402" width="8.25" style="165" bestFit="1" customWidth="1"/>
    <col min="6403" max="6657" width="9" style="165"/>
    <col min="6658" max="6658" width="8.25" style="165" bestFit="1" customWidth="1"/>
    <col min="6659" max="6913" width="9" style="165"/>
    <col min="6914" max="6914" width="8.25" style="165" bestFit="1" customWidth="1"/>
    <col min="6915" max="7169" width="9" style="165"/>
    <col min="7170" max="7170" width="8.25" style="165" bestFit="1" customWidth="1"/>
    <col min="7171" max="7425" width="9" style="165"/>
    <col min="7426" max="7426" width="8.25" style="165" bestFit="1" customWidth="1"/>
    <col min="7427" max="7681" width="9" style="165"/>
    <col min="7682" max="7682" width="8.25" style="165" bestFit="1" customWidth="1"/>
    <col min="7683" max="7937" width="9" style="165"/>
    <col min="7938" max="7938" width="8.25" style="165" bestFit="1" customWidth="1"/>
    <col min="7939" max="8193" width="9" style="165"/>
    <col min="8194" max="8194" width="8.25" style="165" bestFit="1" customWidth="1"/>
    <col min="8195" max="8449" width="9" style="165"/>
    <col min="8450" max="8450" width="8.25" style="165" bestFit="1" customWidth="1"/>
    <col min="8451" max="8705" width="9" style="165"/>
    <col min="8706" max="8706" width="8.25" style="165" bestFit="1" customWidth="1"/>
    <col min="8707" max="8961" width="9" style="165"/>
    <col min="8962" max="8962" width="8.25" style="165" bestFit="1" customWidth="1"/>
    <col min="8963" max="9217" width="9" style="165"/>
    <col min="9218" max="9218" width="8.25" style="165" bestFit="1" customWidth="1"/>
    <col min="9219" max="9473" width="9" style="165"/>
    <col min="9474" max="9474" width="8.25" style="165" bestFit="1" customWidth="1"/>
    <col min="9475" max="9729" width="9" style="165"/>
    <col min="9730" max="9730" width="8.25" style="165" bestFit="1" customWidth="1"/>
    <col min="9731" max="9985" width="9" style="165"/>
    <col min="9986" max="9986" width="8.25" style="165" bestFit="1" customWidth="1"/>
    <col min="9987" max="10241" width="9" style="165"/>
    <col min="10242" max="10242" width="8.25" style="165" bestFit="1" customWidth="1"/>
    <col min="10243" max="10497" width="9" style="165"/>
    <col min="10498" max="10498" width="8.25" style="165" bestFit="1" customWidth="1"/>
    <col min="10499" max="10753" width="9" style="165"/>
    <col min="10754" max="10754" width="8.25" style="165" bestFit="1" customWidth="1"/>
    <col min="10755" max="11009" width="9" style="165"/>
    <col min="11010" max="11010" width="8.25" style="165" bestFit="1" customWidth="1"/>
    <col min="11011" max="11265" width="9" style="165"/>
    <col min="11266" max="11266" width="8.25" style="165" bestFit="1" customWidth="1"/>
    <col min="11267" max="11521" width="9" style="165"/>
    <col min="11522" max="11522" width="8.25" style="165" bestFit="1" customWidth="1"/>
    <col min="11523" max="11777" width="9" style="165"/>
    <col min="11778" max="11778" width="8.25" style="165" bestFit="1" customWidth="1"/>
    <col min="11779" max="12033" width="9" style="165"/>
    <col min="12034" max="12034" width="8.25" style="165" bestFit="1" customWidth="1"/>
    <col min="12035" max="12289" width="9" style="165"/>
    <col min="12290" max="12290" width="8.25" style="165" bestFit="1" customWidth="1"/>
    <col min="12291" max="12545" width="9" style="165"/>
    <col min="12546" max="12546" width="8.25" style="165" bestFit="1" customWidth="1"/>
    <col min="12547" max="12801" width="9" style="165"/>
    <col min="12802" max="12802" width="8.25" style="165" bestFit="1" customWidth="1"/>
    <col min="12803" max="13057" width="9" style="165"/>
    <col min="13058" max="13058" width="8.25" style="165" bestFit="1" customWidth="1"/>
    <col min="13059" max="13313" width="9" style="165"/>
    <col min="13314" max="13314" width="8.25" style="165" bestFit="1" customWidth="1"/>
    <col min="13315" max="13569" width="9" style="165"/>
    <col min="13570" max="13570" width="8.25" style="165" bestFit="1" customWidth="1"/>
    <col min="13571" max="13825" width="9" style="165"/>
    <col min="13826" max="13826" width="8.25" style="165" bestFit="1" customWidth="1"/>
    <col min="13827" max="14081" width="9" style="165"/>
    <col min="14082" max="14082" width="8.25" style="165" bestFit="1" customWidth="1"/>
    <col min="14083" max="14337" width="9" style="165"/>
    <col min="14338" max="14338" width="8.25" style="165" bestFit="1" customWidth="1"/>
    <col min="14339" max="14593" width="9" style="165"/>
    <col min="14594" max="14594" width="8.25" style="165" bestFit="1" customWidth="1"/>
    <col min="14595" max="14849" width="9" style="165"/>
    <col min="14850" max="14850" width="8.25" style="165" bestFit="1" customWidth="1"/>
    <col min="14851" max="15105" width="9" style="165"/>
    <col min="15106" max="15106" width="8.25" style="165" bestFit="1" customWidth="1"/>
    <col min="15107" max="15361" width="9" style="165"/>
    <col min="15362" max="15362" width="8.25" style="165" bestFit="1" customWidth="1"/>
    <col min="15363" max="15617" width="9" style="165"/>
    <col min="15618" max="15618" width="8.25" style="165" bestFit="1" customWidth="1"/>
    <col min="15619" max="15873" width="9" style="165"/>
    <col min="15874" max="15874" width="8.25" style="165" bestFit="1" customWidth="1"/>
    <col min="15875" max="16129" width="9" style="165"/>
    <col min="16130" max="16130" width="8.25" style="165" bestFit="1" customWidth="1"/>
    <col min="16131" max="16384" width="9" style="165"/>
  </cols>
  <sheetData>
    <row r="1" spans="1:3" s="163" customFormat="1" ht="19.5" customHeight="1">
      <c r="A1" s="162" t="s">
        <v>47</v>
      </c>
      <c r="B1" s="162" t="s">
        <v>48</v>
      </c>
      <c r="C1" s="162" t="s">
        <v>47</v>
      </c>
    </row>
    <row r="2" spans="1:3" ht="25.5" customHeight="1">
      <c r="A2" s="164">
        <v>1</v>
      </c>
      <c r="B2" s="164" t="s">
        <v>46</v>
      </c>
      <c r="C2" s="164">
        <v>1</v>
      </c>
    </row>
    <row r="3" spans="1:3" ht="25.5" customHeight="1">
      <c r="A3" s="164">
        <v>2</v>
      </c>
      <c r="B3" s="164" t="s">
        <v>49</v>
      </c>
      <c r="C3" s="164">
        <v>2</v>
      </c>
    </row>
    <row r="4" spans="1:3" ht="25.5" customHeight="1">
      <c r="A4" s="164">
        <v>3</v>
      </c>
      <c r="B4" s="164" t="s">
        <v>50</v>
      </c>
      <c r="C4" s="164">
        <v>3</v>
      </c>
    </row>
    <row r="5" spans="1:3" ht="25.5" customHeight="1">
      <c r="A5" s="164">
        <v>4</v>
      </c>
      <c r="B5" s="164" t="s">
        <v>51</v>
      </c>
      <c r="C5" s="164">
        <v>4</v>
      </c>
    </row>
    <row r="6" spans="1:3" ht="25.5" customHeight="1">
      <c r="A6" s="164">
        <v>5</v>
      </c>
      <c r="B6" s="164" t="s">
        <v>52</v>
      </c>
      <c r="C6" s="164">
        <v>5</v>
      </c>
    </row>
    <row r="7" spans="1:3" ht="25.5" customHeight="1">
      <c r="A7" s="164">
        <v>6</v>
      </c>
      <c r="B7" s="164" t="s">
        <v>53</v>
      </c>
      <c r="C7" s="164">
        <v>6</v>
      </c>
    </row>
    <row r="8" spans="1:3" ht="25.5" customHeight="1">
      <c r="A8" s="164">
        <v>7</v>
      </c>
      <c r="B8" s="164" t="s">
        <v>54</v>
      </c>
      <c r="C8" s="164">
        <v>7</v>
      </c>
    </row>
    <row r="9" spans="1:3" ht="25.5" customHeight="1">
      <c r="A9" s="164">
        <v>8</v>
      </c>
      <c r="B9" s="164" t="s">
        <v>55</v>
      </c>
      <c r="C9" s="164">
        <v>8</v>
      </c>
    </row>
    <row r="10" spans="1:3" ht="25.5" customHeight="1">
      <c r="A10" s="164">
        <v>9</v>
      </c>
      <c r="B10" s="164" t="s">
        <v>56</v>
      </c>
      <c r="C10" s="164">
        <v>9</v>
      </c>
    </row>
    <row r="11" spans="1:3" ht="25.5" customHeight="1">
      <c r="A11" s="164">
        <v>10</v>
      </c>
      <c r="B11" s="164" t="s">
        <v>57</v>
      </c>
      <c r="C11" s="164">
        <v>10</v>
      </c>
    </row>
    <row r="12" spans="1:3" ht="25.5" customHeight="1">
      <c r="A12" s="164">
        <v>11</v>
      </c>
      <c r="B12" s="164" t="s">
        <v>58</v>
      </c>
      <c r="C12" s="164">
        <v>11</v>
      </c>
    </row>
    <row r="13" spans="1:3" ht="25.5" customHeight="1">
      <c r="A13" s="164">
        <v>12</v>
      </c>
      <c r="B13" s="164" t="s">
        <v>59</v>
      </c>
      <c r="C13" s="164">
        <v>12</v>
      </c>
    </row>
    <row r="14" spans="1:3" ht="25.5" customHeight="1">
      <c r="A14" s="164">
        <v>13</v>
      </c>
      <c r="B14" s="164" t="s">
        <v>60</v>
      </c>
      <c r="C14" s="164">
        <v>13</v>
      </c>
    </row>
    <row r="15" spans="1:3" ht="25.5" customHeight="1">
      <c r="A15" s="164">
        <v>14</v>
      </c>
      <c r="B15" s="164" t="s">
        <v>61</v>
      </c>
      <c r="C15" s="164">
        <v>14</v>
      </c>
    </row>
    <row r="16" spans="1:3" ht="25.5" customHeight="1">
      <c r="A16" s="164">
        <v>15</v>
      </c>
      <c r="B16" s="164" t="s">
        <v>62</v>
      </c>
      <c r="C16" s="164">
        <v>15</v>
      </c>
    </row>
    <row r="17" spans="1:3" ht="25.5" customHeight="1">
      <c r="A17" s="164">
        <v>16</v>
      </c>
      <c r="B17" s="164" t="s">
        <v>63</v>
      </c>
      <c r="C17" s="164">
        <v>16</v>
      </c>
    </row>
    <row r="18" spans="1:3" ht="25.5" customHeight="1">
      <c r="A18" s="164">
        <v>17</v>
      </c>
      <c r="B18" s="164" t="s">
        <v>64</v>
      </c>
      <c r="C18" s="164">
        <v>17</v>
      </c>
    </row>
    <row r="19" spans="1:3" ht="25.5" customHeight="1">
      <c r="A19" s="164">
        <v>18</v>
      </c>
      <c r="B19" s="164" t="s">
        <v>65</v>
      </c>
      <c r="C19" s="164">
        <v>18</v>
      </c>
    </row>
    <row r="20" spans="1:3" ht="25.5" customHeight="1">
      <c r="A20" s="164">
        <v>19</v>
      </c>
      <c r="B20" s="164" t="s">
        <v>66</v>
      </c>
      <c r="C20" s="164">
        <v>19</v>
      </c>
    </row>
    <row r="21" spans="1:3" ht="25.5" customHeight="1">
      <c r="A21" s="164">
        <v>20</v>
      </c>
      <c r="B21" s="164" t="s">
        <v>67</v>
      </c>
      <c r="C21" s="164">
        <v>20</v>
      </c>
    </row>
    <row r="22" spans="1:3" ht="25.5" customHeight="1">
      <c r="A22" s="164">
        <v>21</v>
      </c>
      <c r="B22" s="164" t="s">
        <v>68</v>
      </c>
      <c r="C22" s="164">
        <v>21</v>
      </c>
    </row>
    <row r="23" spans="1:3" ht="25.5" customHeight="1">
      <c r="A23" s="164">
        <v>22</v>
      </c>
      <c r="B23" s="164" t="s">
        <v>69</v>
      </c>
      <c r="C23" s="164">
        <v>22</v>
      </c>
    </row>
    <row r="24" spans="1:3" ht="25.5" customHeight="1">
      <c r="A24" s="164">
        <v>23</v>
      </c>
      <c r="B24" s="164" t="s">
        <v>70</v>
      </c>
      <c r="C24" s="164">
        <v>23</v>
      </c>
    </row>
    <row r="25" spans="1:3" ht="25.5" customHeight="1">
      <c r="A25" s="164">
        <v>24</v>
      </c>
      <c r="B25" s="164" t="s">
        <v>71</v>
      </c>
      <c r="C25" s="164">
        <v>24</v>
      </c>
    </row>
    <row r="26" spans="1:3" ht="25.5" customHeight="1">
      <c r="A26" s="164">
        <v>25</v>
      </c>
      <c r="B26" s="164" t="s">
        <v>72</v>
      </c>
      <c r="C26" s="164">
        <v>25</v>
      </c>
    </row>
    <row r="27" spans="1:3" ht="25.5" customHeight="1">
      <c r="A27" s="164">
        <v>26</v>
      </c>
      <c r="B27" s="164" t="s">
        <v>73</v>
      </c>
      <c r="C27" s="164">
        <v>26</v>
      </c>
    </row>
    <row r="28" spans="1:3" ht="25.5" customHeight="1">
      <c r="A28" s="164">
        <v>27</v>
      </c>
      <c r="B28" s="164" t="s">
        <v>74</v>
      </c>
      <c r="C28" s="164">
        <v>27</v>
      </c>
    </row>
    <row r="29" spans="1:3" ht="25.5" customHeight="1">
      <c r="A29" s="164">
        <v>28</v>
      </c>
      <c r="B29" s="164" t="s">
        <v>75</v>
      </c>
      <c r="C29" s="164">
        <v>28</v>
      </c>
    </row>
    <row r="30" spans="1:3" ht="25.5" customHeight="1">
      <c r="A30" s="164">
        <v>29</v>
      </c>
      <c r="B30" s="164" t="s">
        <v>76</v>
      </c>
      <c r="C30" s="164">
        <v>29</v>
      </c>
    </row>
    <row r="31" spans="1:3" ht="25.5" customHeight="1">
      <c r="A31" s="164">
        <v>30</v>
      </c>
      <c r="B31" s="164" t="s">
        <v>77</v>
      </c>
      <c r="C31" s="164">
        <v>30</v>
      </c>
    </row>
    <row r="32" spans="1:3" ht="25.5" customHeight="1">
      <c r="A32" s="164">
        <v>31</v>
      </c>
      <c r="B32" s="164" t="s">
        <v>78</v>
      </c>
      <c r="C32" s="164">
        <v>31</v>
      </c>
    </row>
    <row r="33" spans="1:3" ht="25.5" customHeight="1">
      <c r="A33" s="164">
        <v>32</v>
      </c>
      <c r="B33" s="164" t="s">
        <v>79</v>
      </c>
      <c r="C33" s="164">
        <v>32</v>
      </c>
    </row>
    <row r="34" spans="1:3" ht="25.5" customHeight="1">
      <c r="A34" s="164">
        <v>33</v>
      </c>
      <c r="B34" s="164" t="s">
        <v>80</v>
      </c>
      <c r="C34" s="164">
        <v>33</v>
      </c>
    </row>
    <row r="35" spans="1:3" ht="25.5" customHeight="1">
      <c r="A35" s="164">
        <v>34</v>
      </c>
      <c r="B35" s="164" t="s">
        <v>81</v>
      </c>
      <c r="C35" s="164">
        <v>34</v>
      </c>
    </row>
    <row r="36" spans="1:3" ht="25.5" customHeight="1">
      <c r="A36" s="164">
        <v>35</v>
      </c>
      <c r="B36" s="164" t="s">
        <v>82</v>
      </c>
      <c r="C36" s="164">
        <v>35</v>
      </c>
    </row>
    <row r="37" spans="1:3" ht="25.5" customHeight="1">
      <c r="A37" s="164">
        <v>36</v>
      </c>
      <c r="B37" s="164" t="s">
        <v>83</v>
      </c>
      <c r="C37" s="164">
        <v>36</v>
      </c>
    </row>
    <row r="38" spans="1:3" ht="25.5" customHeight="1">
      <c r="A38" s="164">
        <v>37</v>
      </c>
      <c r="B38" s="164" t="s">
        <v>84</v>
      </c>
      <c r="C38" s="164">
        <v>37</v>
      </c>
    </row>
    <row r="39" spans="1:3" ht="25.5" customHeight="1">
      <c r="A39" s="164">
        <v>38</v>
      </c>
      <c r="B39" s="164" t="s">
        <v>85</v>
      </c>
      <c r="C39" s="164">
        <v>38</v>
      </c>
    </row>
    <row r="40" spans="1:3" ht="25.5" customHeight="1">
      <c r="A40" s="164">
        <v>39</v>
      </c>
      <c r="B40" s="164" t="s">
        <v>86</v>
      </c>
      <c r="C40" s="164">
        <v>39</v>
      </c>
    </row>
    <row r="41" spans="1:3" ht="25.5" customHeight="1">
      <c r="A41" s="164">
        <v>40</v>
      </c>
      <c r="B41" s="164" t="s">
        <v>87</v>
      </c>
      <c r="C41" s="164">
        <v>40</v>
      </c>
    </row>
    <row r="42" spans="1:3" ht="25.5" customHeight="1">
      <c r="A42" s="164">
        <v>41</v>
      </c>
      <c r="B42" s="164" t="s">
        <v>88</v>
      </c>
      <c r="C42" s="164">
        <v>41</v>
      </c>
    </row>
    <row r="43" spans="1:3" ht="25.5" customHeight="1">
      <c r="A43" s="164">
        <v>42</v>
      </c>
      <c r="B43" s="164" t="s">
        <v>89</v>
      </c>
      <c r="C43" s="164">
        <v>42</v>
      </c>
    </row>
    <row r="44" spans="1:3" ht="25.5" customHeight="1">
      <c r="A44" s="164">
        <v>43</v>
      </c>
      <c r="B44" s="164" t="s">
        <v>90</v>
      </c>
      <c r="C44" s="164">
        <v>43</v>
      </c>
    </row>
    <row r="45" spans="1:3" ht="25.5" customHeight="1">
      <c r="A45" s="164">
        <v>44</v>
      </c>
      <c r="B45" s="164" t="s">
        <v>91</v>
      </c>
      <c r="C45" s="164">
        <v>44</v>
      </c>
    </row>
    <row r="46" spans="1:3" ht="25.5" customHeight="1">
      <c r="A46" s="164">
        <v>45</v>
      </c>
      <c r="B46" s="164" t="s">
        <v>92</v>
      </c>
      <c r="C46" s="164">
        <v>45</v>
      </c>
    </row>
    <row r="47" spans="1:3" ht="25.5" customHeight="1">
      <c r="A47" s="164">
        <v>46</v>
      </c>
      <c r="B47" s="164" t="s">
        <v>93</v>
      </c>
      <c r="C47" s="164">
        <v>46</v>
      </c>
    </row>
    <row r="48" spans="1:3" ht="25.5" customHeight="1">
      <c r="A48" s="164">
        <v>47</v>
      </c>
      <c r="B48" s="164" t="s">
        <v>94</v>
      </c>
      <c r="C48" s="164">
        <v>47</v>
      </c>
    </row>
    <row r="49" spans="1:3" ht="25.5" customHeight="1">
      <c r="A49" s="164">
        <v>48</v>
      </c>
      <c r="B49" s="164" t="s">
        <v>95</v>
      </c>
      <c r="C49" s="164">
        <v>48</v>
      </c>
    </row>
    <row r="50" spans="1:3" ht="25.5" customHeight="1">
      <c r="A50" s="164">
        <v>49</v>
      </c>
      <c r="B50" s="164" t="s">
        <v>96</v>
      </c>
      <c r="C50" s="164">
        <v>49</v>
      </c>
    </row>
    <row r="51" spans="1:3" ht="25.5" customHeight="1">
      <c r="A51" s="164">
        <v>50</v>
      </c>
      <c r="B51" s="164" t="s">
        <v>97</v>
      </c>
      <c r="C51" s="164">
        <v>50</v>
      </c>
    </row>
    <row r="52" spans="1:3" ht="25.5" customHeight="1">
      <c r="A52" s="164">
        <v>51</v>
      </c>
      <c r="B52" s="164" t="s">
        <v>98</v>
      </c>
      <c r="C52" s="164">
        <v>51</v>
      </c>
    </row>
    <row r="53" spans="1:3" ht="25.5" customHeight="1">
      <c r="A53" s="164">
        <v>52</v>
      </c>
      <c r="B53" s="164" t="s">
        <v>99</v>
      </c>
      <c r="C53" s="164">
        <v>52</v>
      </c>
    </row>
    <row r="54" spans="1:3" ht="25.5" customHeight="1">
      <c r="A54" s="164">
        <v>53</v>
      </c>
      <c r="B54" s="164" t="s">
        <v>100</v>
      </c>
      <c r="C54" s="164">
        <v>53</v>
      </c>
    </row>
    <row r="55" spans="1:3" ht="25.5" customHeight="1">
      <c r="A55" s="164">
        <v>54</v>
      </c>
      <c r="B55" s="164" t="s">
        <v>101</v>
      </c>
      <c r="C55" s="164">
        <v>54</v>
      </c>
    </row>
    <row r="56" spans="1:3" ht="25.5" customHeight="1">
      <c r="A56" s="164">
        <v>55</v>
      </c>
      <c r="B56" s="164" t="s">
        <v>102</v>
      </c>
      <c r="C56" s="164">
        <v>55</v>
      </c>
    </row>
    <row r="57" spans="1:3" ht="25.5" customHeight="1">
      <c r="A57" s="164">
        <v>56</v>
      </c>
      <c r="B57" s="164" t="s">
        <v>103</v>
      </c>
      <c r="C57" s="164">
        <v>56</v>
      </c>
    </row>
    <row r="58" spans="1:3" ht="25.5" customHeight="1">
      <c r="A58" s="164">
        <v>57</v>
      </c>
      <c r="B58" s="164" t="s">
        <v>104</v>
      </c>
      <c r="C58" s="164">
        <v>57</v>
      </c>
    </row>
    <row r="59" spans="1:3" ht="25.5" customHeight="1">
      <c r="A59" s="164">
        <v>58</v>
      </c>
      <c r="B59" s="164" t="s">
        <v>105</v>
      </c>
      <c r="C59" s="164">
        <v>58</v>
      </c>
    </row>
    <row r="60" spans="1:3" ht="25.5" customHeight="1">
      <c r="A60" s="164">
        <v>59</v>
      </c>
      <c r="B60" s="164" t="s">
        <v>106</v>
      </c>
      <c r="C60" s="164">
        <v>59</v>
      </c>
    </row>
    <row r="61" spans="1:3" ht="25.5" customHeight="1">
      <c r="A61" s="164">
        <v>60</v>
      </c>
      <c r="B61" s="164" t="s">
        <v>107</v>
      </c>
      <c r="C61" s="164">
        <v>60</v>
      </c>
    </row>
    <row r="62" spans="1:3" ht="25.5" customHeight="1">
      <c r="A62" s="164">
        <v>61</v>
      </c>
      <c r="B62" s="164" t="s">
        <v>108</v>
      </c>
      <c r="C62" s="164">
        <v>61</v>
      </c>
    </row>
    <row r="63" spans="1:3" ht="25.5" customHeight="1">
      <c r="A63" s="164">
        <v>62</v>
      </c>
      <c r="B63" s="164" t="s">
        <v>109</v>
      </c>
      <c r="C63" s="164">
        <v>62</v>
      </c>
    </row>
    <row r="64" spans="1:3" ht="25.5" customHeight="1">
      <c r="A64" s="164">
        <v>63</v>
      </c>
      <c r="B64" s="164" t="s">
        <v>110</v>
      </c>
      <c r="C64" s="164">
        <v>63</v>
      </c>
    </row>
    <row r="65" spans="1:3" ht="25.5" customHeight="1">
      <c r="A65" s="164">
        <v>64</v>
      </c>
      <c r="B65" s="164" t="s">
        <v>111</v>
      </c>
      <c r="C65" s="164">
        <v>64</v>
      </c>
    </row>
    <row r="66" spans="1:3" ht="25.5" customHeight="1">
      <c r="A66" s="164">
        <v>65</v>
      </c>
      <c r="B66" s="164" t="s">
        <v>112</v>
      </c>
      <c r="C66" s="164">
        <v>65</v>
      </c>
    </row>
    <row r="67" spans="1:3" ht="25.5" customHeight="1">
      <c r="A67" s="164">
        <v>66</v>
      </c>
      <c r="B67" s="164" t="s">
        <v>113</v>
      </c>
      <c r="C67" s="164">
        <v>66</v>
      </c>
    </row>
    <row r="68" spans="1:3" ht="25.5" customHeight="1">
      <c r="A68" s="164">
        <v>67</v>
      </c>
      <c r="B68" s="164" t="s">
        <v>114</v>
      </c>
      <c r="C68" s="164">
        <v>67</v>
      </c>
    </row>
    <row r="1168" spans="3:25" ht="30.75" customHeight="1">
      <c r="C1168" s="166" t="s">
        <v>115</v>
      </c>
      <c r="D1168" s="167">
        <v>1</v>
      </c>
      <c r="E1168" s="168" t="s">
        <v>116</v>
      </c>
      <c r="F1168" s="169">
        <v>1</v>
      </c>
      <c r="G1168" s="170" t="s">
        <v>20</v>
      </c>
      <c r="H1168" s="171">
        <v>43453</v>
      </c>
      <c r="I1168" s="171"/>
      <c r="J1168" s="171"/>
      <c r="K1168" s="172" t="s">
        <v>117</v>
      </c>
      <c r="L1168" s="165">
        <v>3</v>
      </c>
      <c r="M1168" s="165" t="s">
        <v>118</v>
      </c>
      <c r="N1168" s="165" t="s">
        <v>119</v>
      </c>
      <c r="O1168" s="165" t="s">
        <v>120</v>
      </c>
      <c r="P1168" s="169">
        <v>15</v>
      </c>
      <c r="Q1168" s="170" t="s">
        <v>121</v>
      </c>
      <c r="R1168" s="173">
        <v>181500</v>
      </c>
      <c r="S1168" s="170" t="s">
        <v>19</v>
      </c>
      <c r="T1168" s="173">
        <v>8820</v>
      </c>
      <c r="U1168" s="170" t="s">
        <v>19</v>
      </c>
      <c r="V1168" s="173">
        <v>0</v>
      </c>
      <c r="W1168" s="170" t="s">
        <v>19</v>
      </c>
      <c r="X1168" s="173">
        <f>SUM(R1168:V1168)</f>
        <v>190320</v>
      </c>
      <c r="Y1168" s="170" t="s">
        <v>19</v>
      </c>
    </row>
    <row r="1169" spans="3:25" ht="30.75" customHeight="1">
      <c r="C1169" s="166" t="s">
        <v>115</v>
      </c>
      <c r="D1169" s="167">
        <v>2</v>
      </c>
      <c r="E1169" s="174" t="s">
        <v>122</v>
      </c>
      <c r="F1169" s="169">
        <v>1</v>
      </c>
      <c r="G1169" s="170" t="s">
        <v>20</v>
      </c>
      <c r="H1169" s="171">
        <v>43404</v>
      </c>
      <c r="I1169" s="171"/>
      <c r="J1169" s="171"/>
      <c r="K1169" s="172" t="s">
        <v>117</v>
      </c>
      <c r="L1169" s="165">
        <v>1</v>
      </c>
      <c r="M1169" s="165" t="s">
        <v>123</v>
      </c>
      <c r="N1169" s="165" t="s">
        <v>124</v>
      </c>
      <c r="O1169" s="165" t="s">
        <v>125</v>
      </c>
      <c r="P1169" s="169">
        <v>15</v>
      </c>
      <c r="Q1169" s="170" t="s">
        <v>121</v>
      </c>
      <c r="R1169" s="173">
        <v>354000</v>
      </c>
      <c r="S1169" s="170" t="s">
        <v>19</v>
      </c>
      <c r="T1169" s="173">
        <v>500000</v>
      </c>
      <c r="U1169" s="170" t="s">
        <v>19</v>
      </c>
      <c r="V1169" s="173">
        <v>0</v>
      </c>
      <c r="W1169" s="170" t="s">
        <v>19</v>
      </c>
      <c r="X1169" s="173">
        <f t="shared" ref="X1169:X1187" si="0">SUM(R1169:V1169)</f>
        <v>854000</v>
      </c>
      <c r="Y1169" s="170" t="s">
        <v>19</v>
      </c>
    </row>
    <row r="1170" spans="3:25" ht="30.75" customHeight="1">
      <c r="C1170" s="166" t="s">
        <v>115</v>
      </c>
      <c r="D1170" s="167">
        <v>3</v>
      </c>
      <c r="E1170" s="168" t="s">
        <v>126</v>
      </c>
      <c r="F1170" s="169">
        <v>2</v>
      </c>
      <c r="G1170" s="170" t="s">
        <v>20</v>
      </c>
      <c r="H1170" s="171">
        <v>43390</v>
      </c>
      <c r="I1170" s="171">
        <v>43391</v>
      </c>
      <c r="J1170" s="171"/>
      <c r="K1170" s="172" t="s">
        <v>127</v>
      </c>
      <c r="L1170" s="165">
        <v>1</v>
      </c>
      <c r="M1170" s="165" t="s">
        <v>123</v>
      </c>
      <c r="N1170" s="165" t="s">
        <v>124</v>
      </c>
      <c r="O1170" s="165" t="s">
        <v>125</v>
      </c>
      <c r="P1170" s="169">
        <v>15</v>
      </c>
      <c r="Q1170" s="170" t="s">
        <v>121</v>
      </c>
      <c r="R1170" s="173">
        <v>393000</v>
      </c>
      <c r="S1170" s="170" t="s">
        <v>19</v>
      </c>
      <c r="T1170" s="173">
        <v>92155</v>
      </c>
      <c r="U1170" s="170" t="s">
        <v>19</v>
      </c>
      <c r="V1170" s="173">
        <v>50000</v>
      </c>
      <c r="W1170" s="170" t="s">
        <v>19</v>
      </c>
      <c r="X1170" s="173">
        <f t="shared" si="0"/>
        <v>535155</v>
      </c>
      <c r="Y1170" s="170" t="s">
        <v>19</v>
      </c>
    </row>
    <row r="1171" spans="3:25" ht="30.75" customHeight="1">
      <c r="C1171" s="166" t="s">
        <v>115</v>
      </c>
      <c r="D1171" s="167">
        <v>4</v>
      </c>
      <c r="E1171" s="168" t="s">
        <v>128</v>
      </c>
      <c r="F1171" s="169">
        <v>3</v>
      </c>
      <c r="G1171" s="170" t="s">
        <v>20</v>
      </c>
      <c r="H1171" s="171">
        <v>43232</v>
      </c>
      <c r="I1171" s="171">
        <v>43253</v>
      </c>
      <c r="J1171" s="171">
        <v>43260</v>
      </c>
      <c r="K1171" s="172" t="s">
        <v>129</v>
      </c>
      <c r="L1171" s="165">
        <v>1</v>
      </c>
      <c r="M1171" s="165" t="s">
        <v>123</v>
      </c>
      <c r="N1171" s="165" t="s">
        <v>124</v>
      </c>
      <c r="O1171" s="165" t="s">
        <v>125</v>
      </c>
      <c r="P1171" s="169">
        <v>15</v>
      </c>
      <c r="Q1171" s="170" t="s">
        <v>121</v>
      </c>
      <c r="R1171" s="173">
        <v>393000</v>
      </c>
      <c r="S1171" s="170" t="s">
        <v>19</v>
      </c>
      <c r="T1171" s="173">
        <v>92285</v>
      </c>
      <c r="U1171" s="170" t="s">
        <v>19</v>
      </c>
      <c r="V1171" s="173">
        <v>50000</v>
      </c>
      <c r="W1171" s="170" t="s">
        <v>19</v>
      </c>
      <c r="X1171" s="173">
        <f t="shared" si="0"/>
        <v>535285</v>
      </c>
      <c r="Y1171" s="170" t="s">
        <v>19</v>
      </c>
    </row>
    <row r="1172" spans="3:25" ht="30.75" customHeight="1">
      <c r="C1172" s="166" t="s">
        <v>115</v>
      </c>
      <c r="D1172" s="167">
        <v>5</v>
      </c>
      <c r="E1172" s="168" t="s">
        <v>130</v>
      </c>
      <c r="F1172" s="169">
        <v>3</v>
      </c>
      <c r="G1172" s="170" t="s">
        <v>20</v>
      </c>
      <c r="H1172" s="171">
        <v>43258</v>
      </c>
      <c r="I1172" s="171">
        <v>43291</v>
      </c>
      <c r="J1172" s="171">
        <v>43395</v>
      </c>
      <c r="K1172" s="172" t="s">
        <v>131</v>
      </c>
      <c r="L1172" s="165">
        <v>1</v>
      </c>
      <c r="M1172" s="165" t="s">
        <v>123</v>
      </c>
      <c r="N1172" s="165" t="s">
        <v>132</v>
      </c>
      <c r="O1172" s="165" t="s">
        <v>133</v>
      </c>
      <c r="P1172" s="169">
        <v>10</v>
      </c>
      <c r="Q1172" s="170" t="s">
        <v>121</v>
      </c>
      <c r="R1172" s="173">
        <v>198000</v>
      </c>
      <c r="S1172" s="170" t="s">
        <v>19</v>
      </c>
      <c r="T1172" s="173">
        <v>31120</v>
      </c>
      <c r="U1172" s="170" t="s">
        <v>19</v>
      </c>
      <c r="V1172" s="173">
        <v>50000</v>
      </c>
      <c r="W1172" s="170" t="s">
        <v>19</v>
      </c>
      <c r="X1172" s="173">
        <f t="shared" si="0"/>
        <v>279120</v>
      </c>
      <c r="Y1172" s="170" t="s">
        <v>19</v>
      </c>
    </row>
    <row r="1173" spans="3:25" ht="30.75" customHeight="1">
      <c r="C1173" s="166" t="s">
        <v>115</v>
      </c>
      <c r="D1173" s="167">
        <v>6</v>
      </c>
      <c r="E1173" s="168"/>
      <c r="F1173" s="169"/>
      <c r="G1173" s="170" t="s">
        <v>20</v>
      </c>
      <c r="H1173" s="171"/>
      <c r="I1173" s="171"/>
      <c r="J1173" s="171"/>
      <c r="K1173" s="172"/>
      <c r="L1173" s="165">
        <v>1</v>
      </c>
      <c r="M1173" s="165" t="s">
        <v>123</v>
      </c>
      <c r="N1173" s="165" t="s">
        <v>132</v>
      </c>
      <c r="O1173" s="165" t="s">
        <v>133</v>
      </c>
      <c r="P1173" s="169">
        <v>10</v>
      </c>
      <c r="Q1173" s="170" t="s">
        <v>121</v>
      </c>
      <c r="R1173" s="173">
        <v>262000</v>
      </c>
      <c r="S1173" s="170" t="s">
        <v>19</v>
      </c>
      <c r="T1173" s="173">
        <v>47960</v>
      </c>
      <c r="U1173" s="170" t="s">
        <v>19</v>
      </c>
      <c r="V1173" s="173">
        <v>50000</v>
      </c>
      <c r="W1173" s="170" t="s">
        <v>19</v>
      </c>
      <c r="X1173" s="173">
        <f t="shared" si="0"/>
        <v>359960</v>
      </c>
      <c r="Y1173" s="170" t="s">
        <v>19</v>
      </c>
    </row>
    <row r="1174" spans="3:25" ht="30.75" customHeight="1">
      <c r="C1174" s="166" t="s">
        <v>115</v>
      </c>
      <c r="D1174" s="167">
        <v>7</v>
      </c>
      <c r="E1174" s="168"/>
      <c r="F1174" s="169"/>
      <c r="G1174" s="170" t="s">
        <v>20</v>
      </c>
      <c r="H1174" s="171"/>
      <c r="I1174" s="171"/>
      <c r="J1174" s="171"/>
      <c r="K1174" s="172"/>
      <c r="L1174" s="165">
        <v>3</v>
      </c>
      <c r="M1174" s="165" t="s">
        <v>118</v>
      </c>
      <c r="N1174" s="165" t="s">
        <v>134</v>
      </c>
      <c r="O1174" s="165" t="s">
        <v>135</v>
      </c>
      <c r="P1174" s="169">
        <v>15</v>
      </c>
      <c r="Q1174" s="170" t="s">
        <v>121</v>
      </c>
      <c r="R1174" s="173">
        <v>393000</v>
      </c>
      <c r="S1174" s="170" t="s">
        <v>19</v>
      </c>
      <c r="T1174" s="173">
        <v>45600</v>
      </c>
      <c r="U1174" s="170" t="s">
        <v>19</v>
      </c>
      <c r="V1174" s="173">
        <v>0</v>
      </c>
      <c r="W1174" s="170" t="s">
        <v>19</v>
      </c>
      <c r="X1174" s="173">
        <f t="shared" si="0"/>
        <v>438600</v>
      </c>
      <c r="Y1174" s="170" t="s">
        <v>19</v>
      </c>
    </row>
    <row r="1175" spans="3:25" ht="30.75" customHeight="1">
      <c r="C1175" s="166" t="s">
        <v>115</v>
      </c>
      <c r="D1175" s="167">
        <v>8</v>
      </c>
      <c r="E1175" s="168"/>
      <c r="F1175" s="169"/>
      <c r="G1175" s="170" t="s">
        <v>20</v>
      </c>
      <c r="H1175" s="171"/>
      <c r="I1175" s="171"/>
      <c r="J1175" s="171"/>
      <c r="K1175" s="172"/>
      <c r="L1175" s="165">
        <v>6</v>
      </c>
      <c r="M1175" s="165" t="s">
        <v>136</v>
      </c>
      <c r="N1175" s="165" t="s">
        <v>132</v>
      </c>
      <c r="O1175" s="165" t="s">
        <v>137</v>
      </c>
      <c r="P1175" s="169">
        <v>6</v>
      </c>
      <c r="Q1175" s="170" t="s">
        <v>121</v>
      </c>
      <c r="R1175" s="173">
        <v>185200</v>
      </c>
      <c r="S1175" s="170" t="s">
        <v>19</v>
      </c>
      <c r="T1175" s="173">
        <v>57236</v>
      </c>
      <c r="U1175" s="170" t="s">
        <v>19</v>
      </c>
      <c r="V1175" s="173">
        <v>50000</v>
      </c>
      <c r="W1175" s="170" t="s">
        <v>19</v>
      </c>
      <c r="X1175" s="173">
        <f t="shared" si="0"/>
        <v>292436</v>
      </c>
      <c r="Y1175" s="170" t="s">
        <v>19</v>
      </c>
    </row>
    <row r="1176" spans="3:25" ht="30.75" customHeight="1">
      <c r="C1176" s="166" t="s">
        <v>115</v>
      </c>
      <c r="D1176" s="167">
        <v>9</v>
      </c>
      <c r="E1176" s="168"/>
      <c r="F1176" s="169"/>
      <c r="G1176" s="170" t="s">
        <v>20</v>
      </c>
      <c r="H1176" s="171"/>
      <c r="I1176" s="171"/>
      <c r="J1176" s="171"/>
      <c r="K1176" s="172"/>
      <c r="L1176" s="165">
        <v>6</v>
      </c>
      <c r="M1176" s="165" t="s">
        <v>136</v>
      </c>
      <c r="N1176" s="165" t="s">
        <v>132</v>
      </c>
      <c r="O1176" s="165" t="s">
        <v>137</v>
      </c>
      <c r="P1176" s="169">
        <v>6</v>
      </c>
      <c r="Q1176" s="170" t="s">
        <v>121</v>
      </c>
      <c r="R1176" s="173">
        <v>185200</v>
      </c>
      <c r="S1176" s="170" t="s">
        <v>19</v>
      </c>
      <c r="T1176" s="173">
        <v>51740</v>
      </c>
      <c r="U1176" s="170" t="s">
        <v>19</v>
      </c>
      <c r="V1176" s="173">
        <v>50000</v>
      </c>
      <c r="W1176" s="170" t="s">
        <v>19</v>
      </c>
      <c r="X1176" s="173">
        <f t="shared" si="0"/>
        <v>286940</v>
      </c>
      <c r="Y1176" s="170" t="s">
        <v>19</v>
      </c>
    </row>
    <row r="1177" spans="3:25" ht="30.75" customHeight="1">
      <c r="C1177" s="166" t="s">
        <v>115</v>
      </c>
      <c r="D1177" s="167">
        <v>10</v>
      </c>
      <c r="E1177" s="168"/>
      <c r="F1177" s="169"/>
      <c r="G1177" s="170" t="s">
        <v>20</v>
      </c>
      <c r="H1177" s="171"/>
      <c r="I1177" s="171"/>
      <c r="J1177" s="171"/>
      <c r="K1177" s="172"/>
      <c r="L1177" s="165">
        <v>1</v>
      </c>
      <c r="M1177" s="165" t="s">
        <v>123</v>
      </c>
      <c r="N1177" s="165" t="s">
        <v>124</v>
      </c>
      <c r="O1177" s="165" t="s">
        <v>125</v>
      </c>
      <c r="P1177" s="169">
        <v>12</v>
      </c>
      <c r="Q1177" s="170" t="s">
        <v>121</v>
      </c>
      <c r="R1177" s="173">
        <v>335400</v>
      </c>
      <c r="S1177" s="170" t="s">
        <v>19</v>
      </c>
      <c r="T1177" s="173">
        <v>22902</v>
      </c>
      <c r="U1177" s="170" t="s">
        <v>19</v>
      </c>
      <c r="V1177" s="173">
        <v>50000</v>
      </c>
      <c r="W1177" s="170" t="s">
        <v>19</v>
      </c>
      <c r="X1177" s="173">
        <f t="shared" si="0"/>
        <v>408302</v>
      </c>
      <c r="Y1177" s="170" t="s">
        <v>19</v>
      </c>
    </row>
    <row r="1178" spans="3:25" ht="30.75" customHeight="1">
      <c r="C1178" s="166" t="s">
        <v>115</v>
      </c>
      <c r="D1178" s="167">
        <v>11</v>
      </c>
      <c r="E1178" s="168"/>
      <c r="F1178" s="169"/>
      <c r="G1178" s="170" t="s">
        <v>20</v>
      </c>
      <c r="H1178" s="171"/>
      <c r="I1178" s="171"/>
      <c r="J1178" s="171"/>
      <c r="K1178" s="172"/>
      <c r="L1178" s="165">
        <v>6</v>
      </c>
      <c r="M1178" s="165" t="s">
        <v>136</v>
      </c>
      <c r="N1178" s="165" t="s">
        <v>132</v>
      </c>
      <c r="O1178" s="165" t="s">
        <v>137</v>
      </c>
      <c r="P1178" s="169">
        <v>0</v>
      </c>
      <c r="Q1178" s="170" t="s">
        <v>121</v>
      </c>
      <c r="R1178" s="173">
        <v>35000</v>
      </c>
      <c r="S1178" s="170" t="s">
        <v>19</v>
      </c>
      <c r="T1178" s="173">
        <v>0</v>
      </c>
      <c r="U1178" s="170" t="s">
        <v>19</v>
      </c>
      <c r="V1178" s="173">
        <v>0</v>
      </c>
      <c r="W1178" s="170" t="s">
        <v>19</v>
      </c>
      <c r="X1178" s="173">
        <f t="shared" si="0"/>
        <v>35000</v>
      </c>
      <c r="Y1178" s="170" t="s">
        <v>19</v>
      </c>
    </row>
    <row r="1179" spans="3:25" ht="30.75" customHeight="1">
      <c r="C1179" s="166" t="s">
        <v>115</v>
      </c>
      <c r="D1179" s="167">
        <v>12</v>
      </c>
      <c r="E1179" s="168"/>
      <c r="F1179" s="169"/>
      <c r="G1179" s="170" t="s">
        <v>20</v>
      </c>
      <c r="H1179" s="171"/>
      <c r="I1179" s="171"/>
      <c r="J1179" s="171"/>
      <c r="K1179" s="172"/>
      <c r="L1179" s="165">
        <v>1</v>
      </c>
      <c r="M1179" s="165" t="s">
        <v>123</v>
      </c>
      <c r="N1179" s="165" t="s">
        <v>124</v>
      </c>
      <c r="O1179" s="165" t="s">
        <v>125</v>
      </c>
      <c r="P1179" s="169">
        <v>5</v>
      </c>
      <c r="Q1179" s="170" t="s">
        <v>121</v>
      </c>
      <c r="R1179" s="173">
        <v>131000</v>
      </c>
      <c r="S1179" s="170" t="s">
        <v>19</v>
      </c>
      <c r="T1179" s="173">
        <v>30706</v>
      </c>
      <c r="U1179" s="170" t="s">
        <v>19</v>
      </c>
      <c r="V1179" s="173">
        <v>50000</v>
      </c>
      <c r="W1179" s="170" t="s">
        <v>19</v>
      </c>
      <c r="X1179" s="173">
        <f t="shared" si="0"/>
        <v>211706</v>
      </c>
      <c r="Y1179" s="170" t="s">
        <v>19</v>
      </c>
    </row>
    <row r="1180" spans="3:25" ht="30.75" customHeight="1">
      <c r="C1180" s="166" t="s">
        <v>115</v>
      </c>
      <c r="D1180" s="167">
        <v>13</v>
      </c>
      <c r="E1180" s="168"/>
      <c r="F1180" s="169"/>
      <c r="G1180" s="170" t="s">
        <v>20</v>
      </c>
      <c r="H1180" s="171"/>
      <c r="I1180" s="171"/>
      <c r="J1180" s="171"/>
      <c r="K1180" s="172"/>
      <c r="L1180" s="165">
        <v>2</v>
      </c>
      <c r="M1180" s="165" t="s">
        <v>138</v>
      </c>
      <c r="N1180" s="165" t="s">
        <v>139</v>
      </c>
      <c r="O1180" s="165" t="s">
        <v>140</v>
      </c>
      <c r="P1180" s="169">
        <v>3</v>
      </c>
      <c r="Q1180" s="170" t="s">
        <v>121</v>
      </c>
      <c r="R1180" s="173">
        <v>135600</v>
      </c>
      <c r="S1180" s="170" t="s">
        <v>19</v>
      </c>
      <c r="T1180" s="173">
        <v>5934</v>
      </c>
      <c r="U1180" s="170" t="s">
        <v>19</v>
      </c>
      <c r="V1180" s="173">
        <v>0</v>
      </c>
      <c r="W1180" s="170" t="s">
        <v>19</v>
      </c>
      <c r="X1180" s="173">
        <f t="shared" si="0"/>
        <v>141534</v>
      </c>
      <c r="Y1180" s="170" t="s">
        <v>19</v>
      </c>
    </row>
    <row r="1181" spans="3:25" ht="30.75" customHeight="1">
      <c r="C1181" s="166" t="s">
        <v>115</v>
      </c>
      <c r="D1181" s="167">
        <v>14</v>
      </c>
      <c r="E1181" s="168"/>
      <c r="F1181" s="169"/>
      <c r="G1181" s="170" t="s">
        <v>20</v>
      </c>
      <c r="H1181" s="171"/>
      <c r="I1181" s="171"/>
      <c r="J1181" s="171"/>
      <c r="K1181" s="172"/>
      <c r="L1181" s="165">
        <v>1</v>
      </c>
      <c r="M1181" s="165" t="s">
        <v>123</v>
      </c>
      <c r="N1181" s="165" t="s">
        <v>141</v>
      </c>
      <c r="O1181" s="165" t="s">
        <v>142</v>
      </c>
      <c r="P1181" s="169">
        <v>4</v>
      </c>
      <c r="Q1181" s="170" t="s">
        <v>121</v>
      </c>
      <c r="R1181" s="173">
        <v>111800</v>
      </c>
      <c r="S1181" s="170" t="s">
        <v>19</v>
      </c>
      <c r="T1181" s="173">
        <v>31199</v>
      </c>
      <c r="U1181" s="170" t="s">
        <v>19</v>
      </c>
      <c r="V1181" s="173">
        <v>32680</v>
      </c>
      <c r="W1181" s="170" t="s">
        <v>19</v>
      </c>
      <c r="X1181" s="173">
        <f t="shared" si="0"/>
        <v>175679</v>
      </c>
      <c r="Y1181" s="170" t="s">
        <v>19</v>
      </c>
    </row>
    <row r="1182" spans="3:25" ht="30.75" customHeight="1">
      <c r="C1182" s="166" t="s">
        <v>115</v>
      </c>
      <c r="D1182" s="167">
        <v>15</v>
      </c>
      <c r="E1182" s="168"/>
      <c r="F1182" s="169"/>
      <c r="G1182" s="170" t="s">
        <v>20</v>
      </c>
      <c r="H1182" s="171"/>
      <c r="I1182" s="171"/>
      <c r="J1182" s="171"/>
      <c r="K1182" s="172"/>
      <c r="L1182" s="165">
        <v>1</v>
      </c>
      <c r="M1182" s="165" t="s">
        <v>123</v>
      </c>
      <c r="N1182" s="165" t="s">
        <v>124</v>
      </c>
      <c r="O1182" s="165" t="s">
        <v>125</v>
      </c>
      <c r="P1182" s="169">
        <v>12</v>
      </c>
      <c r="Q1182" s="170" t="s">
        <v>121</v>
      </c>
      <c r="R1182" s="173">
        <v>335400</v>
      </c>
      <c r="S1182" s="170" t="s">
        <v>19</v>
      </c>
      <c r="T1182" s="173">
        <v>62168</v>
      </c>
      <c r="U1182" s="170" t="s">
        <v>19</v>
      </c>
      <c r="V1182" s="173">
        <v>50000</v>
      </c>
      <c r="W1182" s="170" t="s">
        <v>19</v>
      </c>
      <c r="X1182" s="173">
        <f t="shared" si="0"/>
        <v>447568</v>
      </c>
      <c r="Y1182" s="170" t="s">
        <v>19</v>
      </c>
    </row>
    <row r="1183" spans="3:25" ht="30.75" customHeight="1">
      <c r="C1183" s="166" t="s">
        <v>115</v>
      </c>
      <c r="D1183" s="167">
        <v>16</v>
      </c>
      <c r="E1183" s="168"/>
      <c r="F1183" s="169"/>
      <c r="G1183" s="170" t="s">
        <v>20</v>
      </c>
      <c r="H1183" s="171"/>
      <c r="I1183" s="171"/>
      <c r="J1183" s="171"/>
      <c r="K1183" s="172"/>
      <c r="L1183" s="165">
        <v>1</v>
      </c>
      <c r="M1183" s="165" t="s">
        <v>123</v>
      </c>
      <c r="N1183" s="165" t="s">
        <v>124</v>
      </c>
      <c r="O1183" s="165" t="s">
        <v>125</v>
      </c>
      <c r="P1183" s="169">
        <v>12</v>
      </c>
      <c r="Q1183" s="170" t="s">
        <v>121</v>
      </c>
      <c r="R1183" s="173">
        <v>335400</v>
      </c>
      <c r="S1183" s="170" t="s">
        <v>19</v>
      </c>
      <c r="T1183" s="173">
        <v>60113</v>
      </c>
      <c r="U1183" s="170" t="s">
        <v>19</v>
      </c>
      <c r="V1183" s="173">
        <v>50000</v>
      </c>
      <c r="W1183" s="170" t="s">
        <v>19</v>
      </c>
      <c r="X1183" s="173">
        <f t="shared" si="0"/>
        <v>445513</v>
      </c>
      <c r="Y1183" s="170" t="s">
        <v>19</v>
      </c>
    </row>
    <row r="1184" spans="3:25" ht="30.75" customHeight="1">
      <c r="C1184" s="166" t="s">
        <v>115</v>
      </c>
      <c r="D1184" s="167">
        <v>17</v>
      </c>
      <c r="E1184" s="168"/>
      <c r="F1184" s="169"/>
      <c r="G1184" s="170" t="s">
        <v>20</v>
      </c>
      <c r="H1184" s="171"/>
      <c r="I1184" s="171"/>
      <c r="J1184" s="171"/>
      <c r="K1184" s="172"/>
      <c r="L1184" s="165">
        <v>1</v>
      </c>
      <c r="M1184" s="165" t="s">
        <v>123</v>
      </c>
      <c r="N1184" s="165" t="s">
        <v>141</v>
      </c>
      <c r="O1184" s="165" t="s">
        <v>142</v>
      </c>
      <c r="P1184" s="169">
        <v>4</v>
      </c>
      <c r="Q1184" s="170" t="s">
        <v>121</v>
      </c>
      <c r="R1184" s="173">
        <v>111800</v>
      </c>
      <c r="S1184" s="170" t="s">
        <v>19</v>
      </c>
      <c r="T1184" s="173">
        <v>23432</v>
      </c>
      <c r="U1184" s="170" t="s">
        <v>19</v>
      </c>
      <c r="V1184" s="173">
        <v>32680</v>
      </c>
      <c r="W1184" s="170" t="s">
        <v>19</v>
      </c>
      <c r="X1184" s="173">
        <f t="shared" si="0"/>
        <v>167912</v>
      </c>
      <c r="Y1184" s="170" t="s">
        <v>19</v>
      </c>
    </row>
    <row r="1185" spans="3:25" ht="30.75" customHeight="1">
      <c r="C1185" s="166" t="s">
        <v>115</v>
      </c>
      <c r="D1185" s="167">
        <v>18</v>
      </c>
      <c r="E1185" s="168"/>
      <c r="F1185" s="169"/>
      <c r="G1185" s="170" t="s">
        <v>20</v>
      </c>
      <c r="H1185" s="171"/>
      <c r="I1185" s="171"/>
      <c r="J1185" s="171"/>
      <c r="K1185" s="172"/>
      <c r="L1185" s="165">
        <v>1</v>
      </c>
      <c r="M1185" s="165" t="s">
        <v>123</v>
      </c>
      <c r="N1185" s="165" t="s">
        <v>141</v>
      </c>
      <c r="O1185" s="165" t="s">
        <v>142</v>
      </c>
      <c r="P1185" s="169">
        <v>2</v>
      </c>
      <c r="Q1185" s="170" t="s">
        <v>121</v>
      </c>
      <c r="R1185" s="173">
        <v>73400</v>
      </c>
      <c r="S1185" s="170" t="s">
        <v>19</v>
      </c>
      <c r="T1185" s="173">
        <v>12878</v>
      </c>
      <c r="U1185" s="170" t="s">
        <v>19</v>
      </c>
      <c r="V1185" s="173">
        <v>32680</v>
      </c>
      <c r="W1185" s="170" t="s">
        <v>19</v>
      </c>
      <c r="X1185" s="173">
        <f t="shared" si="0"/>
        <v>118958</v>
      </c>
      <c r="Y1185" s="170" t="s">
        <v>19</v>
      </c>
    </row>
    <row r="1186" spans="3:25" ht="30.75" customHeight="1">
      <c r="C1186" s="166" t="s">
        <v>115</v>
      </c>
      <c r="D1186" s="167">
        <v>19</v>
      </c>
      <c r="E1186" s="168"/>
      <c r="F1186" s="169"/>
      <c r="G1186" s="170" t="s">
        <v>20</v>
      </c>
      <c r="H1186" s="171"/>
      <c r="I1186" s="171"/>
      <c r="J1186" s="171"/>
      <c r="K1186" s="172"/>
      <c r="L1186" s="165">
        <v>1</v>
      </c>
      <c r="M1186" s="165" t="s">
        <v>123</v>
      </c>
      <c r="N1186" s="165" t="s">
        <v>141</v>
      </c>
      <c r="O1186" s="165" t="s">
        <v>142</v>
      </c>
      <c r="P1186" s="169">
        <v>3</v>
      </c>
      <c r="Q1186" s="170" t="s">
        <v>121</v>
      </c>
      <c r="R1186" s="173">
        <v>92600</v>
      </c>
      <c r="S1186" s="170" t="s">
        <v>19</v>
      </c>
      <c r="T1186" s="173">
        <v>10332</v>
      </c>
      <c r="U1186" s="170" t="s">
        <v>19</v>
      </c>
      <c r="V1186" s="173">
        <v>16480</v>
      </c>
      <c r="W1186" s="170" t="s">
        <v>19</v>
      </c>
      <c r="X1186" s="173">
        <f t="shared" si="0"/>
        <v>119412</v>
      </c>
      <c r="Y1186" s="170" t="s">
        <v>19</v>
      </c>
    </row>
    <row r="1187" spans="3:25" ht="30.75" customHeight="1">
      <c r="C1187" s="166" t="s">
        <v>115</v>
      </c>
      <c r="D1187" s="167">
        <v>20</v>
      </c>
      <c r="E1187" s="168"/>
      <c r="F1187" s="169"/>
      <c r="G1187" s="170" t="s">
        <v>20</v>
      </c>
      <c r="H1187" s="171"/>
      <c r="I1187" s="171"/>
      <c r="J1187" s="171"/>
      <c r="K1187" s="172"/>
      <c r="L1187" s="165">
        <v>7</v>
      </c>
      <c r="M1187" s="165" t="s">
        <v>143</v>
      </c>
      <c r="N1187" s="165" t="s">
        <v>134</v>
      </c>
      <c r="O1187" s="165" t="s">
        <v>144</v>
      </c>
      <c r="P1187" s="169">
        <v>2</v>
      </c>
      <c r="Q1187" s="170" t="s">
        <v>121</v>
      </c>
      <c r="R1187" s="173">
        <v>73400</v>
      </c>
      <c r="S1187" s="170" t="s">
        <v>19</v>
      </c>
      <c r="T1187" s="173">
        <v>4860</v>
      </c>
      <c r="U1187" s="170" t="s">
        <v>19</v>
      </c>
      <c r="V1187" s="173">
        <v>50000</v>
      </c>
      <c r="W1187" s="170" t="s">
        <v>19</v>
      </c>
      <c r="X1187" s="173">
        <f t="shared" si="0"/>
        <v>128260</v>
      </c>
      <c r="Y1187" s="170" t="s">
        <v>19</v>
      </c>
    </row>
    <row r="1188" spans="3:25" ht="30.75" customHeight="1">
      <c r="C1188" s="166" t="s">
        <v>115</v>
      </c>
      <c r="D1188" s="167">
        <v>21</v>
      </c>
      <c r="E1188" s="168" t="s">
        <v>145</v>
      </c>
      <c r="F1188" s="169">
        <v>1</v>
      </c>
      <c r="G1188" s="170" t="s">
        <v>20</v>
      </c>
      <c r="H1188" s="171">
        <v>43285</v>
      </c>
      <c r="I1188" s="171"/>
      <c r="J1188" s="171"/>
      <c r="K1188" s="172" t="s">
        <v>146</v>
      </c>
      <c r="L1188" s="165">
        <v>1</v>
      </c>
      <c r="M1188" s="165" t="s">
        <v>123</v>
      </c>
      <c r="N1188" s="165" t="s">
        <v>141</v>
      </c>
      <c r="O1188" s="165" t="s">
        <v>142</v>
      </c>
      <c r="P1188" s="169">
        <v>2</v>
      </c>
      <c r="Q1188" s="170" t="s">
        <v>121</v>
      </c>
      <c r="R1188" s="173">
        <v>73400</v>
      </c>
      <c r="S1188" s="170" t="s">
        <v>19</v>
      </c>
      <c r="T1188" s="173">
        <v>11108</v>
      </c>
      <c r="U1188" s="170" t="s">
        <v>19</v>
      </c>
      <c r="V1188" s="173">
        <v>32680</v>
      </c>
      <c r="W1188" s="170" t="s">
        <v>19</v>
      </c>
      <c r="X1188" s="173">
        <f>SUM(R1188:V1188)</f>
        <v>117188</v>
      </c>
      <c r="Y1188" s="170" t="s">
        <v>19</v>
      </c>
    </row>
    <row r="1189" spans="3:25" ht="30.75" customHeight="1">
      <c r="C1189" s="166" t="s">
        <v>115</v>
      </c>
      <c r="D1189" s="167">
        <v>22</v>
      </c>
      <c r="E1189" s="168" t="s">
        <v>147</v>
      </c>
      <c r="F1189" s="169">
        <v>1</v>
      </c>
      <c r="G1189" s="170" t="s">
        <v>20</v>
      </c>
      <c r="H1189" s="171">
        <v>43383</v>
      </c>
      <c r="I1189" s="171"/>
      <c r="J1189" s="171"/>
      <c r="K1189" s="172" t="s">
        <v>146</v>
      </c>
      <c r="L1189" s="165">
        <v>1</v>
      </c>
      <c r="M1189" s="165" t="s">
        <v>123</v>
      </c>
      <c r="N1189" s="165" t="s">
        <v>141</v>
      </c>
      <c r="O1189" s="165" t="s">
        <v>142</v>
      </c>
      <c r="P1189" s="169">
        <v>2</v>
      </c>
      <c r="Q1189" s="170" t="s">
        <v>121</v>
      </c>
      <c r="R1189" s="173">
        <v>73400</v>
      </c>
      <c r="S1189" s="170" t="s">
        <v>19</v>
      </c>
      <c r="T1189" s="173">
        <v>12111</v>
      </c>
      <c r="U1189" s="170" t="s">
        <v>19</v>
      </c>
      <c r="V1189" s="173">
        <v>32680</v>
      </c>
      <c r="W1189" s="170" t="s">
        <v>19</v>
      </c>
      <c r="X1189" s="173">
        <f t="shared" ref="X1189:X1207" si="1">SUM(R1189:V1189)</f>
        <v>118191</v>
      </c>
      <c r="Y1189" s="170" t="s">
        <v>19</v>
      </c>
    </row>
    <row r="1190" spans="3:25" ht="30.75" customHeight="1">
      <c r="C1190" s="166" t="s">
        <v>115</v>
      </c>
      <c r="D1190" s="167">
        <v>23</v>
      </c>
      <c r="E1190" s="168" t="s">
        <v>148</v>
      </c>
      <c r="F1190" s="169">
        <v>3</v>
      </c>
      <c r="G1190" s="170" t="s">
        <v>20</v>
      </c>
      <c r="H1190" s="171">
        <v>43297</v>
      </c>
      <c r="I1190" s="171">
        <v>43298</v>
      </c>
      <c r="J1190" s="171">
        <v>43299</v>
      </c>
      <c r="K1190" s="172" t="s">
        <v>127</v>
      </c>
      <c r="L1190" s="165">
        <v>1</v>
      </c>
      <c r="M1190" s="165" t="s">
        <v>123</v>
      </c>
      <c r="N1190" s="165" t="s">
        <v>124</v>
      </c>
      <c r="O1190" s="165" t="s">
        <v>125</v>
      </c>
      <c r="P1190" s="169">
        <v>12</v>
      </c>
      <c r="Q1190" s="170" t="s">
        <v>121</v>
      </c>
      <c r="R1190" s="173">
        <v>335400</v>
      </c>
      <c r="S1190" s="170" t="s">
        <v>19</v>
      </c>
      <c r="T1190" s="173">
        <v>24144</v>
      </c>
      <c r="U1190" s="170" t="s">
        <v>19</v>
      </c>
      <c r="V1190" s="173">
        <v>50000</v>
      </c>
      <c r="W1190" s="170" t="s">
        <v>19</v>
      </c>
      <c r="X1190" s="173">
        <f t="shared" si="1"/>
        <v>409544</v>
      </c>
      <c r="Y1190" s="170" t="s">
        <v>19</v>
      </c>
    </row>
    <row r="1191" spans="3:25" ht="30.75" customHeight="1">
      <c r="C1191" s="166" t="s">
        <v>115</v>
      </c>
      <c r="D1191" s="167">
        <v>24</v>
      </c>
      <c r="E1191" s="168" t="s">
        <v>149</v>
      </c>
      <c r="F1191" s="169">
        <v>2</v>
      </c>
      <c r="G1191" s="170" t="s">
        <v>20</v>
      </c>
      <c r="H1191" s="171">
        <v>43411</v>
      </c>
      <c r="I1191" s="171">
        <v>43412</v>
      </c>
      <c r="J1191" s="171"/>
      <c r="K1191" s="172" t="s">
        <v>127</v>
      </c>
      <c r="L1191" s="165">
        <v>1</v>
      </c>
      <c r="M1191" s="165" t="s">
        <v>123</v>
      </c>
      <c r="N1191" s="165" t="s">
        <v>124</v>
      </c>
      <c r="O1191" s="165" t="s">
        <v>125</v>
      </c>
      <c r="P1191" s="169">
        <v>8</v>
      </c>
      <c r="Q1191" s="170" t="s">
        <v>121</v>
      </c>
      <c r="R1191" s="173">
        <v>223600</v>
      </c>
      <c r="S1191" s="170" t="s">
        <v>19</v>
      </c>
      <c r="T1191" s="173">
        <v>43206</v>
      </c>
      <c r="U1191" s="170" t="s">
        <v>19</v>
      </c>
      <c r="V1191" s="173">
        <v>50000</v>
      </c>
      <c r="W1191" s="170" t="s">
        <v>19</v>
      </c>
      <c r="X1191" s="173">
        <f t="shared" si="1"/>
        <v>316806</v>
      </c>
      <c r="Y1191" s="170" t="s">
        <v>19</v>
      </c>
    </row>
    <row r="1192" spans="3:25" ht="30.75" customHeight="1">
      <c r="C1192" s="166" t="s">
        <v>115</v>
      </c>
      <c r="D1192" s="167">
        <v>25</v>
      </c>
      <c r="E1192" s="168" t="s">
        <v>150</v>
      </c>
      <c r="F1192" s="169">
        <v>1</v>
      </c>
      <c r="G1192" s="170" t="s">
        <v>20</v>
      </c>
      <c r="H1192" s="171">
        <v>43416</v>
      </c>
      <c r="I1192" s="171"/>
      <c r="J1192" s="171"/>
      <c r="K1192" s="172" t="s">
        <v>151</v>
      </c>
      <c r="L1192" s="165">
        <v>1</v>
      </c>
      <c r="M1192" s="165" t="s">
        <v>123</v>
      </c>
      <c r="N1192" s="165" t="s">
        <v>132</v>
      </c>
      <c r="O1192" s="165" t="s">
        <v>133</v>
      </c>
      <c r="P1192" s="169">
        <v>1</v>
      </c>
      <c r="Q1192" s="170" t="s">
        <v>121</v>
      </c>
      <c r="R1192" s="173">
        <v>47800</v>
      </c>
      <c r="S1192" s="170" t="s">
        <v>19</v>
      </c>
      <c r="T1192" s="173">
        <v>5260</v>
      </c>
      <c r="U1192" s="170" t="s">
        <v>19</v>
      </c>
      <c r="V1192" s="173">
        <v>0</v>
      </c>
      <c r="W1192" s="170" t="s">
        <v>19</v>
      </c>
      <c r="X1192" s="173">
        <f t="shared" si="1"/>
        <v>53060</v>
      </c>
      <c r="Y1192" s="170" t="s">
        <v>19</v>
      </c>
    </row>
    <row r="1193" spans="3:25" ht="30.75" customHeight="1">
      <c r="C1193" s="166" t="s">
        <v>115</v>
      </c>
      <c r="D1193" s="167">
        <v>26</v>
      </c>
      <c r="E1193" s="168" t="s">
        <v>152</v>
      </c>
      <c r="F1193" s="169">
        <v>3</v>
      </c>
      <c r="G1193" s="170" t="s">
        <v>20</v>
      </c>
      <c r="H1193" s="171">
        <v>43411</v>
      </c>
      <c r="I1193" s="171">
        <v>43425</v>
      </c>
      <c r="J1193" s="171">
        <v>43432</v>
      </c>
      <c r="K1193" s="172" t="s">
        <v>153</v>
      </c>
      <c r="L1193" s="165">
        <v>5</v>
      </c>
      <c r="M1193" s="165" t="s">
        <v>154</v>
      </c>
      <c r="N1193" s="165" t="s">
        <v>119</v>
      </c>
      <c r="O1193" s="165" t="s">
        <v>155</v>
      </c>
      <c r="P1193" s="169">
        <v>0</v>
      </c>
      <c r="Q1193" s="170" t="s">
        <v>121</v>
      </c>
      <c r="R1193" s="173">
        <v>105000</v>
      </c>
      <c r="S1193" s="170" t="s">
        <v>19</v>
      </c>
      <c r="T1193" s="173">
        <v>3300</v>
      </c>
      <c r="U1193" s="170" t="s">
        <v>19</v>
      </c>
      <c r="V1193" s="173">
        <v>0</v>
      </c>
      <c r="W1193" s="170" t="s">
        <v>19</v>
      </c>
      <c r="X1193" s="173">
        <f t="shared" si="1"/>
        <v>108300</v>
      </c>
      <c r="Y1193" s="170" t="s">
        <v>19</v>
      </c>
    </row>
    <row r="1194" spans="3:25" ht="30.75" customHeight="1">
      <c r="C1194" s="166" t="s">
        <v>115</v>
      </c>
      <c r="D1194" s="167">
        <v>27</v>
      </c>
      <c r="E1194" s="168" t="s">
        <v>156</v>
      </c>
      <c r="F1194" s="169">
        <v>3</v>
      </c>
      <c r="G1194" s="170" t="s">
        <v>20</v>
      </c>
      <c r="H1194" s="171">
        <v>43405</v>
      </c>
      <c r="I1194" s="171">
        <v>43422</v>
      </c>
      <c r="J1194" s="171">
        <v>43423</v>
      </c>
      <c r="K1194" s="172" t="s">
        <v>127</v>
      </c>
      <c r="L1194" s="165">
        <v>1</v>
      </c>
      <c r="M1194" s="165" t="s">
        <v>123</v>
      </c>
      <c r="N1194" s="165" t="s">
        <v>124</v>
      </c>
      <c r="O1194" s="165" t="s">
        <v>125</v>
      </c>
      <c r="P1194" s="169">
        <v>12</v>
      </c>
      <c r="Q1194" s="170" t="s">
        <v>121</v>
      </c>
      <c r="R1194" s="173">
        <v>335400</v>
      </c>
      <c r="S1194" s="170" t="s">
        <v>19</v>
      </c>
      <c r="T1194" s="173">
        <v>75905</v>
      </c>
      <c r="U1194" s="170" t="s">
        <v>19</v>
      </c>
      <c r="V1194" s="173">
        <v>50000</v>
      </c>
      <c r="W1194" s="170" t="s">
        <v>19</v>
      </c>
      <c r="X1194" s="173">
        <f t="shared" si="1"/>
        <v>461305</v>
      </c>
      <c r="Y1194" s="170" t="s">
        <v>19</v>
      </c>
    </row>
    <row r="1195" spans="3:25" ht="30.75" customHeight="1">
      <c r="C1195" s="166" t="s">
        <v>115</v>
      </c>
      <c r="D1195" s="167">
        <v>28</v>
      </c>
      <c r="E1195" s="168" t="s">
        <v>157</v>
      </c>
      <c r="F1195" s="169">
        <v>1</v>
      </c>
      <c r="G1195" s="170" t="s">
        <v>20</v>
      </c>
      <c r="H1195" s="171">
        <v>43445</v>
      </c>
      <c r="I1195" s="171"/>
      <c r="J1195" s="171"/>
      <c r="K1195" s="172" t="s">
        <v>117</v>
      </c>
      <c r="L1195" s="165">
        <v>6</v>
      </c>
      <c r="M1195" s="165" t="s">
        <v>136</v>
      </c>
      <c r="N1195" s="165" t="s">
        <v>132</v>
      </c>
      <c r="O1195" s="165" t="s">
        <v>137</v>
      </c>
      <c r="P1195" s="169">
        <v>3</v>
      </c>
      <c r="Q1195" s="170" t="s">
        <v>121</v>
      </c>
      <c r="R1195" s="173">
        <v>92600</v>
      </c>
      <c r="S1195" s="170" t="s">
        <v>19</v>
      </c>
      <c r="T1195" s="173">
        <v>28248</v>
      </c>
      <c r="U1195" s="170" t="s">
        <v>19</v>
      </c>
      <c r="V1195" s="173">
        <v>50000</v>
      </c>
      <c r="W1195" s="170" t="s">
        <v>19</v>
      </c>
      <c r="X1195" s="173">
        <f t="shared" si="1"/>
        <v>170848</v>
      </c>
      <c r="Y1195" s="170" t="s">
        <v>19</v>
      </c>
    </row>
    <row r="1196" spans="3:25" ht="30.75" customHeight="1">
      <c r="C1196" s="166" t="s">
        <v>115</v>
      </c>
      <c r="D1196" s="167">
        <v>29</v>
      </c>
      <c r="E1196" s="168" t="s">
        <v>158</v>
      </c>
      <c r="F1196" s="169">
        <v>3</v>
      </c>
      <c r="G1196" s="170" t="s">
        <v>20</v>
      </c>
      <c r="H1196" s="171">
        <v>43255</v>
      </c>
      <c r="I1196" s="171">
        <v>43256</v>
      </c>
      <c r="J1196" s="171">
        <v>43257</v>
      </c>
      <c r="K1196" s="172" t="s">
        <v>127</v>
      </c>
      <c r="L1196" s="165">
        <v>1</v>
      </c>
      <c r="M1196" s="165" t="s">
        <v>123</v>
      </c>
      <c r="N1196" s="165" t="s">
        <v>124</v>
      </c>
      <c r="O1196" s="165" t="s">
        <v>125</v>
      </c>
      <c r="P1196" s="169">
        <v>12</v>
      </c>
      <c r="Q1196" s="170" t="s">
        <v>121</v>
      </c>
      <c r="R1196" s="173">
        <v>335400</v>
      </c>
      <c r="S1196" s="170" t="s">
        <v>19</v>
      </c>
      <c r="T1196" s="173">
        <v>29335</v>
      </c>
      <c r="U1196" s="170" t="s">
        <v>19</v>
      </c>
      <c r="V1196" s="173">
        <v>50000</v>
      </c>
      <c r="W1196" s="170" t="s">
        <v>19</v>
      </c>
      <c r="X1196" s="173">
        <f t="shared" si="1"/>
        <v>414735</v>
      </c>
      <c r="Y1196" s="170" t="s">
        <v>19</v>
      </c>
    </row>
    <row r="1197" spans="3:25" ht="30.75" customHeight="1">
      <c r="C1197" s="166" t="s">
        <v>115</v>
      </c>
      <c r="D1197" s="167">
        <v>30</v>
      </c>
      <c r="E1197" s="168" t="s">
        <v>159</v>
      </c>
      <c r="F1197" s="169">
        <v>1</v>
      </c>
      <c r="G1197" s="170" t="s">
        <v>20</v>
      </c>
      <c r="H1197" s="171">
        <v>43254</v>
      </c>
      <c r="I1197" s="171"/>
      <c r="J1197" s="171"/>
      <c r="K1197" s="172" t="s">
        <v>127</v>
      </c>
      <c r="L1197" s="165">
        <v>1</v>
      </c>
      <c r="M1197" s="165" t="s">
        <v>123</v>
      </c>
      <c r="N1197" s="165" t="s">
        <v>124</v>
      </c>
      <c r="O1197" s="165" t="s">
        <v>125</v>
      </c>
      <c r="P1197" s="169">
        <v>4</v>
      </c>
      <c r="Q1197" s="170" t="s">
        <v>121</v>
      </c>
      <c r="R1197" s="173">
        <v>111800</v>
      </c>
      <c r="S1197" s="170" t="s">
        <v>19</v>
      </c>
      <c r="T1197" s="173">
        <v>19871</v>
      </c>
      <c r="U1197" s="170" t="s">
        <v>19</v>
      </c>
      <c r="V1197" s="173">
        <v>50000</v>
      </c>
      <c r="W1197" s="170" t="s">
        <v>19</v>
      </c>
      <c r="X1197" s="173">
        <f t="shared" si="1"/>
        <v>181671</v>
      </c>
      <c r="Y1197" s="170" t="s">
        <v>19</v>
      </c>
    </row>
    <row r="1198" spans="3:25" ht="30.75" customHeight="1">
      <c r="C1198" s="166" t="s">
        <v>115</v>
      </c>
      <c r="D1198" s="167">
        <v>31</v>
      </c>
      <c r="E1198" s="168" t="s">
        <v>160</v>
      </c>
      <c r="F1198" s="169">
        <v>1</v>
      </c>
      <c r="G1198" s="170" t="s">
        <v>20</v>
      </c>
      <c r="H1198" s="171">
        <v>43404</v>
      </c>
      <c r="I1198" s="171"/>
      <c r="J1198" s="171"/>
      <c r="K1198" s="172" t="s">
        <v>146</v>
      </c>
      <c r="L1198" s="165">
        <v>1</v>
      </c>
      <c r="M1198" s="165" t="s">
        <v>123</v>
      </c>
      <c r="N1198" s="165" t="s">
        <v>141</v>
      </c>
      <c r="O1198" s="165" t="s">
        <v>142</v>
      </c>
      <c r="P1198" s="169">
        <v>2</v>
      </c>
      <c r="Q1198" s="170" t="s">
        <v>121</v>
      </c>
      <c r="R1198" s="173">
        <v>73400</v>
      </c>
      <c r="S1198" s="170" t="s">
        <v>19</v>
      </c>
      <c r="T1198" s="173">
        <v>12944</v>
      </c>
      <c r="U1198" s="170" t="s">
        <v>19</v>
      </c>
      <c r="V1198" s="173">
        <v>32680</v>
      </c>
      <c r="W1198" s="170" t="s">
        <v>19</v>
      </c>
      <c r="X1198" s="173">
        <f t="shared" si="1"/>
        <v>119024</v>
      </c>
      <c r="Y1198" s="170" t="s">
        <v>19</v>
      </c>
    </row>
    <row r="1199" spans="3:25" ht="30.75" customHeight="1">
      <c r="C1199" s="166" t="s">
        <v>115</v>
      </c>
      <c r="D1199" s="167">
        <v>32</v>
      </c>
      <c r="E1199" s="168" t="s">
        <v>161</v>
      </c>
      <c r="F1199" s="169">
        <v>3</v>
      </c>
      <c r="G1199" s="170" t="s">
        <v>20</v>
      </c>
      <c r="H1199" s="171">
        <v>43352</v>
      </c>
      <c r="I1199" s="171">
        <v>43394</v>
      </c>
      <c r="J1199" s="171">
        <v>43429</v>
      </c>
      <c r="K1199" s="172" t="s">
        <v>162</v>
      </c>
      <c r="L1199" s="165">
        <v>1</v>
      </c>
      <c r="M1199" s="165" t="s">
        <v>123</v>
      </c>
      <c r="N1199" s="165" t="s">
        <v>134</v>
      </c>
      <c r="O1199" s="165" t="s">
        <v>163</v>
      </c>
      <c r="P1199" s="169">
        <v>7</v>
      </c>
      <c r="Q1199" s="170" t="s">
        <v>121</v>
      </c>
      <c r="R1199" s="173">
        <v>212100</v>
      </c>
      <c r="S1199" s="170" t="s">
        <v>19</v>
      </c>
      <c r="T1199" s="173">
        <v>31566</v>
      </c>
      <c r="U1199" s="170" t="s">
        <v>19</v>
      </c>
      <c r="V1199" s="173">
        <v>0</v>
      </c>
      <c r="W1199" s="170" t="s">
        <v>19</v>
      </c>
      <c r="X1199" s="173">
        <f t="shared" si="1"/>
        <v>243666</v>
      </c>
      <c r="Y1199" s="170" t="s">
        <v>19</v>
      </c>
    </row>
    <row r="1200" spans="3:25" ht="30.75" customHeight="1">
      <c r="C1200" s="166" t="s">
        <v>115</v>
      </c>
      <c r="D1200" s="167">
        <v>33</v>
      </c>
      <c r="E1200" s="168" t="s">
        <v>164</v>
      </c>
      <c r="F1200" s="169">
        <v>3</v>
      </c>
      <c r="G1200" s="170" t="s">
        <v>20</v>
      </c>
      <c r="H1200" s="171">
        <v>43374</v>
      </c>
      <c r="I1200" s="171">
        <v>43395</v>
      </c>
      <c r="J1200" s="171">
        <v>43444</v>
      </c>
      <c r="K1200" s="172" t="s">
        <v>162</v>
      </c>
      <c r="L1200" s="165">
        <v>1</v>
      </c>
      <c r="M1200" s="165" t="s">
        <v>123</v>
      </c>
      <c r="N1200" s="165" t="s">
        <v>134</v>
      </c>
      <c r="O1200" s="165" t="s">
        <v>163</v>
      </c>
      <c r="P1200" s="169">
        <v>3</v>
      </c>
      <c r="Q1200" s="170" t="s">
        <v>121</v>
      </c>
      <c r="R1200" s="173">
        <v>162600</v>
      </c>
      <c r="S1200" s="170" t="s">
        <v>19</v>
      </c>
      <c r="T1200" s="173">
        <v>19856</v>
      </c>
      <c r="U1200" s="170" t="s">
        <v>19</v>
      </c>
      <c r="V1200" s="173">
        <v>0</v>
      </c>
      <c r="W1200" s="170" t="s">
        <v>19</v>
      </c>
      <c r="X1200" s="173">
        <f t="shared" si="1"/>
        <v>182456</v>
      </c>
      <c r="Y1200" s="170" t="s">
        <v>19</v>
      </c>
    </row>
    <row r="1201" spans="3:25" ht="30.75" customHeight="1">
      <c r="C1201" s="166" t="s">
        <v>115</v>
      </c>
      <c r="D1201" s="167">
        <v>34</v>
      </c>
      <c r="E1201" s="168" t="s">
        <v>165</v>
      </c>
      <c r="F1201" s="169">
        <v>1</v>
      </c>
      <c r="G1201" s="170" t="s">
        <v>20</v>
      </c>
      <c r="H1201" s="171">
        <v>43264</v>
      </c>
      <c r="I1201" s="171"/>
      <c r="J1201" s="171"/>
      <c r="K1201" s="172" t="s">
        <v>146</v>
      </c>
      <c r="L1201" s="165">
        <v>1</v>
      </c>
      <c r="M1201" s="165" t="s">
        <v>123</v>
      </c>
      <c r="N1201" s="165" t="s">
        <v>141</v>
      </c>
      <c r="O1201" s="165" t="s">
        <v>142</v>
      </c>
      <c r="P1201" s="169">
        <v>3</v>
      </c>
      <c r="Q1201" s="170" t="s">
        <v>121</v>
      </c>
      <c r="R1201" s="173">
        <v>92600</v>
      </c>
      <c r="S1201" s="170" t="s">
        <v>19</v>
      </c>
      <c r="T1201" s="173">
        <v>35701</v>
      </c>
      <c r="U1201" s="170" t="s">
        <v>19</v>
      </c>
      <c r="V1201" s="173">
        <v>16480</v>
      </c>
      <c r="W1201" s="170" t="s">
        <v>19</v>
      </c>
      <c r="X1201" s="173">
        <f t="shared" si="1"/>
        <v>144781</v>
      </c>
      <c r="Y1201" s="170" t="s">
        <v>19</v>
      </c>
    </row>
    <row r="1202" spans="3:25" ht="30.75" customHeight="1">
      <c r="C1202" s="166" t="s">
        <v>115</v>
      </c>
      <c r="D1202" s="167">
        <v>35</v>
      </c>
      <c r="E1202" s="168" t="s">
        <v>166</v>
      </c>
      <c r="F1202" s="169">
        <v>3</v>
      </c>
      <c r="G1202" s="170" t="s">
        <v>20</v>
      </c>
      <c r="H1202" s="171">
        <v>43270</v>
      </c>
      <c r="I1202" s="171">
        <v>43271</v>
      </c>
      <c r="J1202" s="171">
        <v>43272</v>
      </c>
      <c r="K1202" s="172" t="s">
        <v>127</v>
      </c>
      <c r="L1202" s="165">
        <v>1</v>
      </c>
      <c r="M1202" s="165" t="s">
        <v>123</v>
      </c>
      <c r="N1202" s="165" t="s">
        <v>124</v>
      </c>
      <c r="O1202" s="165" t="s">
        <v>125</v>
      </c>
      <c r="P1202" s="169">
        <v>12</v>
      </c>
      <c r="Q1202" s="170" t="s">
        <v>121</v>
      </c>
      <c r="R1202" s="173">
        <v>335400</v>
      </c>
      <c r="S1202" s="170" t="s">
        <v>19</v>
      </c>
      <c r="T1202" s="173">
        <v>69955</v>
      </c>
      <c r="U1202" s="170" t="s">
        <v>19</v>
      </c>
      <c r="V1202" s="173">
        <v>50000</v>
      </c>
      <c r="W1202" s="170" t="s">
        <v>19</v>
      </c>
      <c r="X1202" s="173">
        <f t="shared" si="1"/>
        <v>455355</v>
      </c>
      <c r="Y1202" s="170" t="s">
        <v>19</v>
      </c>
    </row>
    <row r="1203" spans="3:25" ht="30.75" customHeight="1">
      <c r="C1203" s="166" t="s">
        <v>115</v>
      </c>
      <c r="D1203" s="167">
        <v>36</v>
      </c>
      <c r="E1203" s="168" t="s">
        <v>167</v>
      </c>
      <c r="F1203" s="169">
        <v>3</v>
      </c>
      <c r="G1203" s="170" t="s">
        <v>20</v>
      </c>
      <c r="H1203" s="171">
        <v>43402</v>
      </c>
      <c r="I1203" s="171">
        <v>43403</v>
      </c>
      <c r="J1203" s="171">
        <v>43404</v>
      </c>
      <c r="K1203" s="172" t="s">
        <v>127</v>
      </c>
      <c r="L1203" s="165">
        <v>1</v>
      </c>
      <c r="M1203" s="165" t="s">
        <v>123</v>
      </c>
      <c r="N1203" s="165" t="s">
        <v>124</v>
      </c>
      <c r="O1203" s="165" t="s">
        <v>125</v>
      </c>
      <c r="P1203" s="169">
        <v>12</v>
      </c>
      <c r="Q1203" s="170" t="s">
        <v>121</v>
      </c>
      <c r="R1203" s="173">
        <v>335400</v>
      </c>
      <c r="S1203" s="170" t="s">
        <v>19</v>
      </c>
      <c r="T1203" s="173">
        <v>70607</v>
      </c>
      <c r="U1203" s="170" t="s">
        <v>19</v>
      </c>
      <c r="V1203" s="173">
        <v>50000</v>
      </c>
      <c r="W1203" s="170" t="s">
        <v>19</v>
      </c>
      <c r="X1203" s="173">
        <f t="shared" si="1"/>
        <v>456007</v>
      </c>
      <c r="Y1203" s="170" t="s">
        <v>19</v>
      </c>
    </row>
    <row r="1204" spans="3:25" ht="30.75" customHeight="1">
      <c r="C1204" s="166" t="s">
        <v>115</v>
      </c>
      <c r="D1204" s="167">
        <v>37</v>
      </c>
      <c r="E1204" s="168" t="s">
        <v>168</v>
      </c>
      <c r="F1204" s="169">
        <v>2</v>
      </c>
      <c r="G1204" s="170" t="s">
        <v>20</v>
      </c>
      <c r="H1204" s="171">
        <v>43451</v>
      </c>
      <c r="I1204" s="171">
        <v>43452</v>
      </c>
      <c r="J1204" s="171"/>
      <c r="K1204" s="172" t="s">
        <v>117</v>
      </c>
      <c r="L1204" s="165">
        <v>6</v>
      </c>
      <c r="M1204" s="165" t="s">
        <v>136</v>
      </c>
      <c r="N1204" s="165" t="s">
        <v>132</v>
      </c>
      <c r="O1204" s="165" t="s">
        <v>137</v>
      </c>
      <c r="P1204" s="169">
        <v>6</v>
      </c>
      <c r="Q1204" s="170" t="s">
        <v>121</v>
      </c>
      <c r="R1204" s="173">
        <v>185200</v>
      </c>
      <c r="S1204" s="170" t="s">
        <v>19</v>
      </c>
      <c r="T1204" s="173">
        <v>52036</v>
      </c>
      <c r="U1204" s="170" t="s">
        <v>19</v>
      </c>
      <c r="V1204" s="173">
        <v>50000</v>
      </c>
      <c r="W1204" s="170" t="s">
        <v>19</v>
      </c>
      <c r="X1204" s="173">
        <f t="shared" si="1"/>
        <v>287236</v>
      </c>
      <c r="Y1204" s="170" t="s">
        <v>19</v>
      </c>
    </row>
    <row r="1205" spans="3:25" ht="30.75" customHeight="1">
      <c r="C1205" s="166" t="s">
        <v>115</v>
      </c>
      <c r="D1205" s="167">
        <v>38</v>
      </c>
      <c r="E1205" s="168" t="s">
        <v>169</v>
      </c>
      <c r="F1205" s="169">
        <v>3</v>
      </c>
      <c r="G1205" s="170" t="s">
        <v>20</v>
      </c>
      <c r="H1205" s="171">
        <v>43438</v>
      </c>
      <c r="I1205" s="171">
        <v>43440</v>
      </c>
      <c r="J1205" s="171">
        <v>43447</v>
      </c>
      <c r="K1205" s="172" t="s">
        <v>117</v>
      </c>
      <c r="L1205" s="165">
        <v>6</v>
      </c>
      <c r="M1205" s="165" t="s">
        <v>136</v>
      </c>
      <c r="N1205" s="165" t="s">
        <v>132</v>
      </c>
      <c r="O1205" s="165" t="s">
        <v>137</v>
      </c>
      <c r="P1205" s="169">
        <v>3</v>
      </c>
      <c r="Q1205" s="170" t="s">
        <v>121</v>
      </c>
      <c r="R1205" s="173">
        <v>162600</v>
      </c>
      <c r="S1205" s="170" t="s">
        <v>19</v>
      </c>
      <c r="T1205" s="173">
        <v>36906</v>
      </c>
      <c r="U1205" s="170" t="s">
        <v>19</v>
      </c>
      <c r="V1205" s="173">
        <v>0</v>
      </c>
      <c r="W1205" s="170" t="s">
        <v>19</v>
      </c>
      <c r="X1205" s="173">
        <f t="shared" si="1"/>
        <v>199506</v>
      </c>
      <c r="Y1205" s="170" t="s">
        <v>19</v>
      </c>
    </row>
    <row r="1206" spans="3:25" ht="30.75" customHeight="1">
      <c r="C1206" s="166" t="s">
        <v>115</v>
      </c>
      <c r="D1206" s="167">
        <v>39</v>
      </c>
      <c r="E1206" s="168" t="s">
        <v>170</v>
      </c>
      <c r="F1206" s="169">
        <v>1</v>
      </c>
      <c r="G1206" s="170" t="s">
        <v>20</v>
      </c>
      <c r="H1206" s="171">
        <v>43424</v>
      </c>
      <c r="I1206" s="171"/>
      <c r="J1206" s="171"/>
      <c r="K1206" s="172" t="s">
        <v>117</v>
      </c>
      <c r="L1206" s="165">
        <v>6</v>
      </c>
      <c r="M1206" s="165" t="s">
        <v>136</v>
      </c>
      <c r="N1206" s="165" t="s">
        <v>132</v>
      </c>
      <c r="O1206" s="165" t="s">
        <v>137</v>
      </c>
      <c r="P1206" s="169">
        <v>3</v>
      </c>
      <c r="Q1206" s="170" t="s">
        <v>121</v>
      </c>
      <c r="R1206" s="173">
        <v>92600</v>
      </c>
      <c r="S1206" s="170" t="s">
        <v>19</v>
      </c>
      <c r="T1206" s="173">
        <v>28692</v>
      </c>
      <c r="U1206" s="170" t="s">
        <v>19</v>
      </c>
      <c r="V1206" s="173">
        <v>50000</v>
      </c>
      <c r="W1206" s="170" t="s">
        <v>19</v>
      </c>
      <c r="X1206" s="173">
        <f t="shared" si="1"/>
        <v>171292</v>
      </c>
      <c r="Y1206" s="170" t="s">
        <v>19</v>
      </c>
    </row>
    <row r="1207" spans="3:25" ht="30.75" customHeight="1">
      <c r="C1207" s="166" t="s">
        <v>115</v>
      </c>
      <c r="D1207" s="167">
        <v>40</v>
      </c>
      <c r="E1207" s="168" t="s">
        <v>171</v>
      </c>
      <c r="F1207" s="169">
        <v>1</v>
      </c>
      <c r="G1207" s="170" t="s">
        <v>20</v>
      </c>
      <c r="H1207" s="171">
        <v>43444</v>
      </c>
      <c r="I1207" s="171"/>
      <c r="J1207" s="171"/>
      <c r="K1207" s="172" t="s">
        <v>117</v>
      </c>
      <c r="L1207" s="165">
        <v>6</v>
      </c>
      <c r="M1207" s="165" t="s">
        <v>136</v>
      </c>
      <c r="N1207" s="165" t="s">
        <v>132</v>
      </c>
      <c r="O1207" s="165" t="s">
        <v>137</v>
      </c>
      <c r="P1207" s="169">
        <v>3</v>
      </c>
      <c r="Q1207" s="170" t="s">
        <v>121</v>
      </c>
      <c r="R1207" s="173">
        <v>92600</v>
      </c>
      <c r="S1207" s="170" t="s">
        <v>19</v>
      </c>
      <c r="T1207" s="173">
        <v>28396</v>
      </c>
      <c r="U1207" s="170" t="s">
        <v>19</v>
      </c>
      <c r="V1207" s="173">
        <v>50000</v>
      </c>
      <c r="W1207" s="170" t="s">
        <v>19</v>
      </c>
      <c r="X1207" s="173">
        <f t="shared" si="1"/>
        <v>170996</v>
      </c>
      <c r="Y1207" s="170" t="s">
        <v>19</v>
      </c>
    </row>
    <row r="1208" spans="3:25" ht="30.75" customHeight="1">
      <c r="C1208" s="166" t="s">
        <v>115</v>
      </c>
      <c r="D1208" s="167">
        <v>41</v>
      </c>
      <c r="E1208" s="168" t="s">
        <v>116</v>
      </c>
      <c r="F1208" s="169">
        <v>1</v>
      </c>
      <c r="G1208" s="170" t="s">
        <v>20</v>
      </c>
      <c r="H1208" s="171">
        <v>43453</v>
      </c>
      <c r="I1208" s="171"/>
      <c r="J1208" s="171"/>
      <c r="K1208" s="172" t="s">
        <v>117</v>
      </c>
      <c r="L1208" s="165">
        <v>6</v>
      </c>
      <c r="M1208" s="165" t="s">
        <v>136</v>
      </c>
      <c r="N1208" s="165" t="s">
        <v>132</v>
      </c>
      <c r="O1208" s="165" t="s">
        <v>137</v>
      </c>
      <c r="P1208" s="169">
        <v>3</v>
      </c>
      <c r="Q1208" s="170" t="s">
        <v>121</v>
      </c>
      <c r="R1208" s="173">
        <v>73400</v>
      </c>
      <c r="S1208" s="170" t="s">
        <v>19</v>
      </c>
      <c r="T1208" s="173">
        <v>28248</v>
      </c>
      <c r="U1208" s="170" t="s">
        <v>19</v>
      </c>
      <c r="V1208" s="173">
        <v>50000</v>
      </c>
      <c r="W1208" s="170" t="s">
        <v>19</v>
      </c>
      <c r="X1208" s="173">
        <f>SUM(R1208:V1208)</f>
        <v>151648</v>
      </c>
      <c r="Y1208" s="170" t="s">
        <v>19</v>
      </c>
    </row>
    <row r="1209" spans="3:25" ht="30.75" customHeight="1">
      <c r="C1209" s="166" t="s">
        <v>115</v>
      </c>
      <c r="D1209" s="167">
        <v>42</v>
      </c>
      <c r="E1209" s="174" t="s">
        <v>122</v>
      </c>
      <c r="F1209" s="169">
        <v>1</v>
      </c>
      <c r="G1209" s="170" t="s">
        <v>20</v>
      </c>
      <c r="H1209" s="171">
        <v>43404</v>
      </c>
      <c r="I1209" s="171"/>
      <c r="J1209" s="171"/>
      <c r="K1209" s="172" t="s">
        <v>117</v>
      </c>
      <c r="L1209" s="165">
        <v>6</v>
      </c>
      <c r="M1209" s="165" t="s">
        <v>136</v>
      </c>
      <c r="N1209" s="165" t="s">
        <v>132</v>
      </c>
      <c r="O1209" s="165" t="s">
        <v>137</v>
      </c>
      <c r="P1209" s="169">
        <v>3</v>
      </c>
      <c r="Q1209" s="170" t="s">
        <v>121</v>
      </c>
      <c r="R1209" s="173">
        <v>73400</v>
      </c>
      <c r="S1209" s="170" t="s">
        <v>19</v>
      </c>
      <c r="T1209" s="173">
        <v>28618</v>
      </c>
      <c r="U1209" s="170" t="s">
        <v>19</v>
      </c>
      <c r="V1209" s="173">
        <v>0</v>
      </c>
      <c r="W1209" s="170" t="s">
        <v>19</v>
      </c>
      <c r="X1209" s="173">
        <f t="shared" ref="X1209:X1212" si="2">SUM(R1209:V1209)</f>
        <v>102018</v>
      </c>
      <c r="Y1209" s="170" t="s">
        <v>19</v>
      </c>
    </row>
    <row r="1210" spans="3:25" ht="30.75" customHeight="1">
      <c r="C1210" s="166" t="s">
        <v>115</v>
      </c>
      <c r="D1210" s="167">
        <v>43</v>
      </c>
      <c r="E1210" s="168" t="s">
        <v>126</v>
      </c>
      <c r="F1210" s="169">
        <v>2</v>
      </c>
      <c r="G1210" s="170" t="s">
        <v>20</v>
      </c>
      <c r="H1210" s="171">
        <v>43390</v>
      </c>
      <c r="I1210" s="171">
        <v>43391</v>
      </c>
      <c r="J1210" s="171"/>
      <c r="K1210" s="172" t="s">
        <v>127</v>
      </c>
      <c r="L1210" s="165">
        <v>1</v>
      </c>
      <c r="M1210" s="165" t="s">
        <v>123</v>
      </c>
      <c r="N1210" s="165" t="s">
        <v>124</v>
      </c>
      <c r="O1210" s="165" t="s">
        <v>125</v>
      </c>
      <c r="P1210" s="169">
        <v>8</v>
      </c>
      <c r="Q1210" s="170" t="s">
        <v>121</v>
      </c>
      <c r="R1210" s="173">
        <v>223600</v>
      </c>
      <c r="S1210" s="170" t="s">
        <v>19</v>
      </c>
      <c r="T1210" s="173">
        <v>40449</v>
      </c>
      <c r="U1210" s="170" t="s">
        <v>19</v>
      </c>
      <c r="V1210" s="173">
        <v>50000</v>
      </c>
      <c r="W1210" s="170" t="s">
        <v>19</v>
      </c>
      <c r="X1210" s="173">
        <f t="shared" si="2"/>
        <v>314049</v>
      </c>
      <c r="Y1210" s="170" t="s">
        <v>19</v>
      </c>
    </row>
    <row r="1211" spans="3:25" ht="30.75" customHeight="1">
      <c r="C1211" s="166" t="s">
        <v>115</v>
      </c>
      <c r="D1211" s="167">
        <v>44</v>
      </c>
      <c r="E1211" s="168" t="s">
        <v>128</v>
      </c>
      <c r="F1211" s="169">
        <v>3</v>
      </c>
      <c r="G1211" s="170" t="s">
        <v>20</v>
      </c>
      <c r="H1211" s="171">
        <v>43232</v>
      </c>
      <c r="I1211" s="171">
        <v>43253</v>
      </c>
      <c r="J1211" s="171">
        <v>43260</v>
      </c>
      <c r="K1211" s="172" t="s">
        <v>129</v>
      </c>
      <c r="L1211" s="165">
        <v>1</v>
      </c>
      <c r="M1211" s="165" t="s">
        <v>123</v>
      </c>
      <c r="N1211" s="165" t="s">
        <v>124</v>
      </c>
      <c r="O1211" s="165" t="s">
        <v>125</v>
      </c>
      <c r="P1211" s="169">
        <v>0</v>
      </c>
      <c r="Q1211" s="170" t="s">
        <v>121</v>
      </c>
      <c r="R1211" s="173">
        <v>105000</v>
      </c>
      <c r="S1211" s="170" t="s">
        <v>19</v>
      </c>
      <c r="T1211" s="173">
        <v>4620</v>
      </c>
      <c r="U1211" s="170" t="s">
        <v>19</v>
      </c>
      <c r="V1211" s="173">
        <v>0</v>
      </c>
      <c r="W1211" s="170" t="s">
        <v>19</v>
      </c>
      <c r="X1211" s="173">
        <f t="shared" si="2"/>
        <v>109620</v>
      </c>
      <c r="Y1211" s="170" t="s">
        <v>19</v>
      </c>
    </row>
    <row r="1212" spans="3:25" ht="30.75" customHeight="1">
      <c r="C1212" s="166" t="s">
        <v>115</v>
      </c>
      <c r="D1212" s="167">
        <v>45</v>
      </c>
      <c r="E1212" s="168" t="s">
        <v>130</v>
      </c>
      <c r="F1212" s="169">
        <v>3</v>
      </c>
      <c r="G1212" s="170" t="s">
        <v>20</v>
      </c>
      <c r="H1212" s="171">
        <v>43258</v>
      </c>
      <c r="I1212" s="171">
        <v>43291</v>
      </c>
      <c r="J1212" s="171">
        <v>43395</v>
      </c>
      <c r="K1212" s="172" t="s">
        <v>131</v>
      </c>
      <c r="L1212" s="165">
        <v>1</v>
      </c>
      <c r="M1212" s="165" t="s">
        <v>123</v>
      </c>
      <c r="N1212" s="165" t="s">
        <v>124</v>
      </c>
      <c r="O1212" s="165" t="s">
        <v>125</v>
      </c>
      <c r="P1212" s="169">
        <v>0</v>
      </c>
      <c r="Q1212" s="170" t="s">
        <v>121</v>
      </c>
      <c r="R1212" s="173">
        <v>105000</v>
      </c>
      <c r="S1212" s="170" t="s">
        <v>19</v>
      </c>
      <c r="T1212" s="173">
        <v>3960</v>
      </c>
      <c r="U1212" s="170" t="s">
        <v>19</v>
      </c>
      <c r="V1212" s="173">
        <v>0</v>
      </c>
      <c r="W1212" s="170" t="s">
        <v>19</v>
      </c>
      <c r="X1212" s="173">
        <f t="shared" si="2"/>
        <v>108960</v>
      </c>
      <c r="Y1212" s="170" t="s">
        <v>19</v>
      </c>
    </row>
  </sheetData>
  <autoFilter ref="A1:B68"/>
  <phoneticPr fontId="3"/>
  <pageMargins left="0.74803149606299213" right="0.74803149606299213" top="0.47244094488188981" bottom="0.43307086614173229" header="0.51181102362204722" footer="0.51181102362204722"/>
  <pageSetup paperSize="9" scale="3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【様式３】経費計画書</vt:lpstr>
      <vt:lpstr>マスター_都道府県CD</vt:lpstr>
      <vt:lpstr>【様式３】経費計画書!Print_Area</vt:lpstr>
      <vt:lpstr>マスター_都道府県CD!Print_Area</vt:lpstr>
      <vt:lpstr>マスター_都道府県CD!Print_Titles</vt:lpstr>
    </vt:vector>
  </TitlesOfParts>
  <Company>株式会社 JTB コミュニケーションデザイン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(knt_0722)</cp:lastModifiedBy>
  <cp:lastPrinted>2018-08-20T04:57:23Z</cp:lastPrinted>
  <dcterms:created xsi:type="dcterms:W3CDTF">2016-08-12T02:53:27Z</dcterms:created>
  <dcterms:modified xsi:type="dcterms:W3CDTF">2019-07-25T06:28:05Z</dcterms:modified>
</cp:coreProperties>
</file>