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2.37.3.110\share\kodomo\【R5】子供育成推進事業\05.NPO・東日本・統括\01.NPO・東日本\05手引き\⑤コミュ\様式\記入例\"/>
    </mc:Choice>
  </mc:AlternateContent>
  <bookViews>
    <workbookView xWindow="0" yWindow="0" windowWidth="28800" windowHeight="12210"/>
  </bookViews>
  <sheets>
    <sheet name="はじめに" sheetId="18" r:id="rId1"/>
    <sheet name="様式4" sheetId="11" r:id="rId2"/>
    <sheet name="様式8" sheetId="13" r:id="rId3"/>
    <sheet name="様式5" sheetId="12" r:id="rId4"/>
    <sheet name="様式6" sheetId="17" r:id="rId5"/>
    <sheet name="謝金計算シート" sheetId="15" state="hidden" r:id="rId6"/>
    <sheet name="選択肢" sheetId="10" state="hidden" r:id="rId7"/>
    <sheet name="（別紙）分野" sheetId="9" r:id="rId8"/>
  </sheets>
  <definedNames>
    <definedName name="_xlnm.Print_Area" localSheetId="2">様式8!$A$1:$AI$194</definedName>
    <definedName name="その他">選択肢!$V$2</definedName>
    <definedName name="その他位置付け">選択肢!$AB$2</definedName>
    <definedName name="メディア_芸術">選択肢!$B$9:$G$9</definedName>
    <definedName name="演劇">選択肢!$B$2:$F$2</definedName>
    <definedName name="音楽">選択肢!$B$1:$J$1</definedName>
    <definedName name="学級単位">選択肢!$U$2</definedName>
    <definedName name="学年単位">選択肢!$T$2:$T$8</definedName>
    <definedName name="教科の位置付け">選択肢!$X$2:$X$6</definedName>
    <definedName name="教科名">選択肢!$Z$2:$Z$12</definedName>
    <definedName name="交通機関名">選択肢!$R$2:$R$14</definedName>
    <definedName name="参加児童生徒単位">選択肢!$AD$2:$AD$5</definedName>
    <definedName name="生活文化">選択肢!$B$8:$H$8</definedName>
    <definedName name="大項目">選択肢!$A$1:$A$9</definedName>
    <definedName name="大衆芸能">選択肢!$B$4:$F$4</definedName>
    <definedName name="伝統芸能">選択肢!$B$6:$J$6</definedName>
    <definedName name="都道府県">選択肢!$P$1:$P$67</definedName>
    <definedName name="特別活動名">選択肢!$AA$2</definedName>
    <definedName name="美術">選択肢!$B$5:$H$5</definedName>
    <definedName name="舞踊">選択肢!$B$3:$E$3</definedName>
    <definedName name="文学">選択肢!$B$7:$D$7</definedName>
  </definedNames>
  <calcPr calcId="162913"/>
</workbook>
</file>

<file path=xl/calcChain.xml><?xml version="1.0" encoding="utf-8"?>
<calcChain xmlns="http://schemas.openxmlformats.org/spreadsheetml/2006/main">
  <c r="S59" i="12" l="1"/>
  <c r="Y43" i="12"/>
  <c r="M43" i="12"/>
  <c r="S21" i="12" l="1"/>
  <c r="M21" i="12"/>
  <c r="Y20" i="12"/>
  <c r="M20" i="12"/>
  <c r="M19" i="12"/>
  <c r="Y19" i="12" s="1"/>
  <c r="M18" i="12"/>
  <c r="Y18" i="12" s="1"/>
  <c r="Y21" i="12" s="1"/>
  <c r="D195" i="15" l="1"/>
  <c r="L195" i="15" s="1"/>
  <c r="D194" i="15"/>
  <c r="D193" i="15"/>
  <c r="L193" i="15" s="1"/>
  <c r="D192" i="15"/>
  <c r="L192" i="15" s="1"/>
  <c r="D191" i="15"/>
  <c r="E191" i="15" s="1"/>
  <c r="D190" i="15"/>
  <c r="L190" i="15" s="1"/>
  <c r="D189" i="15"/>
  <c r="E189" i="15" s="1"/>
  <c r="D188" i="15"/>
  <c r="F188" i="15" s="1"/>
  <c r="D187" i="15"/>
  <c r="E187" i="15" s="1"/>
  <c r="D186" i="15"/>
  <c r="D185" i="15"/>
  <c r="D184" i="15"/>
  <c r="L184" i="15" s="1"/>
  <c r="D182" i="15"/>
  <c r="L182" i="15" s="1"/>
  <c r="D181" i="15"/>
  <c r="L181" i="15" s="1"/>
  <c r="D180" i="15"/>
  <c r="D179" i="15"/>
  <c r="D178" i="15"/>
  <c r="L178" i="15" s="1"/>
  <c r="D177" i="15"/>
  <c r="D176" i="15"/>
  <c r="D175" i="15"/>
  <c r="E175" i="15" s="1"/>
  <c r="D174" i="15"/>
  <c r="D173" i="15"/>
  <c r="L173" i="15" s="1"/>
  <c r="D172" i="15"/>
  <c r="L172" i="15" s="1"/>
  <c r="D171" i="15"/>
  <c r="D169" i="15"/>
  <c r="D168" i="15"/>
  <c r="L168" i="15" s="1"/>
  <c r="D167" i="15"/>
  <c r="D166" i="15"/>
  <c r="D165" i="15"/>
  <c r="L165" i="15" s="1"/>
  <c r="D164" i="15"/>
  <c r="L164" i="15" s="1"/>
  <c r="D163" i="15"/>
  <c r="D162" i="15"/>
  <c r="D161" i="15"/>
  <c r="D160" i="15"/>
  <c r="D159" i="15"/>
  <c r="D158" i="15"/>
  <c r="L158" i="15" s="1"/>
  <c r="D156" i="15"/>
  <c r="D155" i="15"/>
  <c r="D154" i="15"/>
  <c r="L154" i="15" s="1"/>
  <c r="D153" i="15"/>
  <c r="D152" i="15"/>
  <c r="D151" i="15"/>
  <c r="L151" i="15" s="1"/>
  <c r="D150" i="15"/>
  <c r="D149" i="15"/>
  <c r="D148" i="15"/>
  <c r="L148" i="15" s="1"/>
  <c r="D147" i="15"/>
  <c r="D146" i="15"/>
  <c r="D145" i="15"/>
  <c r="L145" i="15" s="1"/>
  <c r="D143" i="15"/>
  <c r="D142" i="15"/>
  <c r="L142" i="15" s="1"/>
  <c r="D141" i="15"/>
  <c r="D140" i="15"/>
  <c r="D139" i="15"/>
  <c r="F139" i="15" s="1"/>
  <c r="D138" i="15"/>
  <c r="D137" i="15"/>
  <c r="D136" i="15"/>
  <c r="D135" i="15"/>
  <c r="D134" i="15"/>
  <c r="L134" i="15" s="1"/>
  <c r="D133" i="15"/>
  <c r="L133" i="15" s="1"/>
  <c r="D132" i="15"/>
  <c r="L143" i="15"/>
  <c r="D130" i="15"/>
  <c r="D129" i="15"/>
  <c r="D128" i="15"/>
  <c r="D127" i="15"/>
  <c r="F127" i="15" s="1"/>
  <c r="D126" i="15"/>
  <c r="D125" i="15"/>
  <c r="F125" i="15" s="1"/>
  <c r="D124" i="15"/>
  <c r="F124" i="15" s="1"/>
  <c r="D123" i="15"/>
  <c r="E123" i="15" s="1"/>
  <c r="D122" i="15"/>
  <c r="E122" i="15" s="1"/>
  <c r="D121" i="15"/>
  <c r="D120" i="15"/>
  <c r="D119" i="15"/>
  <c r="D117" i="15"/>
  <c r="L117" i="15" s="1"/>
  <c r="D116" i="15"/>
  <c r="D115" i="15"/>
  <c r="D114" i="15"/>
  <c r="L114" i="15" s="1"/>
  <c r="D113" i="15"/>
  <c r="D112" i="15"/>
  <c r="D111" i="15"/>
  <c r="F111" i="15" s="1"/>
  <c r="D110" i="15"/>
  <c r="D109" i="15"/>
  <c r="E109" i="15" s="1"/>
  <c r="D108" i="15"/>
  <c r="D107" i="15"/>
  <c r="D106" i="15"/>
  <c r="D104" i="15"/>
  <c r="D103" i="15"/>
  <c r="L103" i="15" s="1"/>
  <c r="D102" i="15"/>
  <c r="D101" i="15"/>
  <c r="D100" i="15"/>
  <c r="L100" i="15" s="1"/>
  <c r="D99" i="15"/>
  <c r="D98" i="15"/>
  <c r="D97" i="15"/>
  <c r="L97" i="15" s="1"/>
  <c r="D96" i="15"/>
  <c r="D95" i="15"/>
  <c r="L95" i="15" s="1"/>
  <c r="D94" i="15"/>
  <c r="L94" i="15" s="1"/>
  <c r="D93" i="15"/>
  <c r="D91" i="15"/>
  <c r="D90" i="15"/>
  <c r="D89" i="15"/>
  <c r="D88" i="15"/>
  <c r="D87" i="15"/>
  <c r="L87" i="15" s="1"/>
  <c r="D86" i="15"/>
  <c r="D85" i="15"/>
  <c r="D84" i="15"/>
  <c r="D83" i="15"/>
  <c r="D82" i="15"/>
  <c r="D81" i="15"/>
  <c r="D80" i="15"/>
  <c r="D78" i="15"/>
  <c r="L78" i="15" s="1"/>
  <c r="D77" i="15"/>
  <c r="D76" i="15"/>
  <c r="D75" i="15"/>
  <c r="F75" i="15" s="1"/>
  <c r="D74" i="15"/>
  <c r="D73" i="15"/>
  <c r="D72" i="15"/>
  <c r="L72" i="15" s="1"/>
  <c r="D71" i="15"/>
  <c r="D70" i="15"/>
  <c r="D69" i="15"/>
  <c r="L69" i="15" s="1"/>
  <c r="D68" i="15"/>
  <c r="L68" i="15" s="1"/>
  <c r="D67" i="15"/>
  <c r="D65" i="15"/>
  <c r="D64" i="15"/>
  <c r="D63" i="15"/>
  <c r="D62" i="15"/>
  <c r="F62" i="15" s="1"/>
  <c r="D61" i="15"/>
  <c r="F61" i="15" s="1"/>
  <c r="D60" i="15"/>
  <c r="D59" i="15"/>
  <c r="E59" i="15" s="1"/>
  <c r="D58" i="15"/>
  <c r="D57" i="15"/>
  <c r="E57" i="15" s="1"/>
  <c r="D56" i="15"/>
  <c r="D55" i="15"/>
  <c r="D54" i="15"/>
  <c r="D52" i="15"/>
  <c r="D51" i="15"/>
  <c r="D50" i="15"/>
  <c r="D49" i="15"/>
  <c r="D48" i="15"/>
  <c r="L48" i="15" s="1"/>
  <c r="D47" i="15"/>
  <c r="L47" i="15" s="1"/>
  <c r="D46" i="15"/>
  <c r="E46" i="15" s="1"/>
  <c r="D45" i="15"/>
  <c r="F45" i="15" s="1"/>
  <c r="D44" i="15"/>
  <c r="E44" i="15" s="1"/>
  <c r="D43" i="15"/>
  <c r="D42" i="15"/>
  <c r="D41" i="15"/>
  <c r="D39" i="15"/>
  <c r="L39" i="15" s="1"/>
  <c r="D38" i="15"/>
  <c r="D37" i="15"/>
  <c r="L37" i="15" s="1"/>
  <c r="D36" i="15"/>
  <c r="D35" i="15"/>
  <c r="D34" i="15"/>
  <c r="D33" i="15"/>
  <c r="L33" i="15" s="1"/>
  <c r="D32" i="15"/>
  <c r="D31" i="15"/>
  <c r="L31" i="15" s="1"/>
  <c r="D30" i="15"/>
  <c r="D29" i="15"/>
  <c r="D28" i="15"/>
  <c r="D26" i="15"/>
  <c r="L26" i="15" s="1"/>
  <c r="D25" i="15"/>
  <c r="D24" i="15"/>
  <c r="D23" i="15"/>
  <c r="L23" i="15" s="1"/>
  <c r="D22" i="15"/>
  <c r="D21" i="15"/>
  <c r="D20" i="15"/>
  <c r="D19" i="15"/>
  <c r="L19" i="15" s="1"/>
  <c r="D18" i="15"/>
  <c r="D17" i="15"/>
  <c r="L17" i="15" s="1"/>
  <c r="D16" i="15"/>
  <c r="D15" i="15"/>
  <c r="D13" i="15"/>
  <c r="D12" i="15"/>
  <c r="D11" i="15"/>
  <c r="D10" i="15"/>
  <c r="E10" i="15" s="1"/>
  <c r="D9" i="15"/>
  <c r="E9" i="15" s="1"/>
  <c r="D8" i="15"/>
  <c r="E8" i="15" s="1"/>
  <c r="D7" i="15"/>
  <c r="D6" i="15"/>
  <c r="D5" i="15"/>
  <c r="D4" i="15"/>
  <c r="D3" i="15"/>
  <c r="D2" i="15"/>
  <c r="B195" i="15"/>
  <c r="B194" i="15"/>
  <c r="B193" i="15"/>
  <c r="B192" i="15"/>
  <c r="B191" i="15"/>
  <c r="B190" i="15"/>
  <c r="B189" i="15"/>
  <c r="B188" i="15"/>
  <c r="B187" i="15"/>
  <c r="B186" i="15"/>
  <c r="B185" i="15"/>
  <c r="B184" i="15"/>
  <c r="B182" i="15"/>
  <c r="B181" i="15"/>
  <c r="B180" i="15"/>
  <c r="B179" i="15"/>
  <c r="B178" i="15"/>
  <c r="B177" i="15"/>
  <c r="B176" i="15"/>
  <c r="B175" i="15"/>
  <c r="B174" i="15"/>
  <c r="B173" i="15"/>
  <c r="B172" i="15"/>
  <c r="B171" i="15"/>
  <c r="B169" i="15"/>
  <c r="B168" i="15"/>
  <c r="B167" i="15"/>
  <c r="B166" i="15"/>
  <c r="B165" i="15"/>
  <c r="B164" i="15"/>
  <c r="B163" i="15"/>
  <c r="B162" i="15"/>
  <c r="B161" i="15"/>
  <c r="B160" i="15"/>
  <c r="B159" i="15"/>
  <c r="B158" i="15"/>
  <c r="B156" i="15"/>
  <c r="B155" i="15"/>
  <c r="B154" i="15"/>
  <c r="B153" i="15"/>
  <c r="B152" i="15"/>
  <c r="B151" i="15"/>
  <c r="B150" i="15"/>
  <c r="B149" i="15"/>
  <c r="B148" i="15"/>
  <c r="B147" i="15"/>
  <c r="B146" i="15"/>
  <c r="B145" i="15"/>
  <c r="B143" i="15"/>
  <c r="B142" i="15"/>
  <c r="B141" i="15"/>
  <c r="B140" i="15"/>
  <c r="B139" i="15"/>
  <c r="B138" i="15"/>
  <c r="B137" i="15"/>
  <c r="B136" i="15"/>
  <c r="B135" i="15"/>
  <c r="B134" i="15"/>
  <c r="B133" i="15"/>
  <c r="B132" i="15"/>
  <c r="B130" i="15"/>
  <c r="B129" i="15"/>
  <c r="B128" i="15"/>
  <c r="B127" i="15"/>
  <c r="B126" i="15"/>
  <c r="B125" i="15"/>
  <c r="B124" i="15"/>
  <c r="B123" i="15"/>
  <c r="B122" i="15"/>
  <c r="B121" i="15"/>
  <c r="B120" i="15"/>
  <c r="B119" i="15"/>
  <c r="B117" i="15"/>
  <c r="B116" i="15"/>
  <c r="B115" i="15"/>
  <c r="B114" i="15"/>
  <c r="B113" i="15"/>
  <c r="B112" i="15"/>
  <c r="B111" i="15"/>
  <c r="B110" i="15"/>
  <c r="B109" i="15"/>
  <c r="B108" i="15"/>
  <c r="B107" i="15"/>
  <c r="B106" i="15"/>
  <c r="B104" i="15"/>
  <c r="B103" i="15"/>
  <c r="B102" i="15"/>
  <c r="B101" i="15"/>
  <c r="B100" i="15"/>
  <c r="B99" i="15"/>
  <c r="B98" i="15"/>
  <c r="B97" i="15"/>
  <c r="B96" i="15"/>
  <c r="B95" i="15"/>
  <c r="B94" i="15"/>
  <c r="B93" i="15"/>
  <c r="B91" i="15"/>
  <c r="B90" i="15"/>
  <c r="B89" i="15"/>
  <c r="B88" i="15"/>
  <c r="B87" i="15"/>
  <c r="B86" i="15"/>
  <c r="B85" i="15"/>
  <c r="B84" i="15"/>
  <c r="B83" i="15"/>
  <c r="B82" i="15"/>
  <c r="B81" i="15"/>
  <c r="B80" i="15"/>
  <c r="B78" i="15"/>
  <c r="B77" i="15"/>
  <c r="B76" i="15"/>
  <c r="B75" i="15"/>
  <c r="B74" i="15"/>
  <c r="B73" i="15"/>
  <c r="B72" i="15"/>
  <c r="B71" i="15"/>
  <c r="B70" i="15"/>
  <c r="B69" i="15"/>
  <c r="B68" i="15"/>
  <c r="B67" i="15"/>
  <c r="B65" i="15"/>
  <c r="B64" i="15"/>
  <c r="B63" i="15"/>
  <c r="B62" i="15"/>
  <c r="B61" i="15"/>
  <c r="B60" i="15"/>
  <c r="B59" i="15"/>
  <c r="B58" i="15"/>
  <c r="B57" i="15"/>
  <c r="B56" i="15"/>
  <c r="B55" i="15"/>
  <c r="B54" i="15"/>
  <c r="B52" i="15"/>
  <c r="B51" i="15"/>
  <c r="B50" i="15"/>
  <c r="B49" i="15"/>
  <c r="B48" i="15"/>
  <c r="B47" i="15"/>
  <c r="B46" i="15"/>
  <c r="B45" i="15"/>
  <c r="B44" i="15"/>
  <c r="B43" i="15"/>
  <c r="B42" i="15"/>
  <c r="B41" i="15"/>
  <c r="B39" i="15"/>
  <c r="B38" i="15"/>
  <c r="B37" i="15"/>
  <c r="B36" i="15"/>
  <c r="B35" i="15"/>
  <c r="B34" i="15"/>
  <c r="B33" i="15"/>
  <c r="B32" i="15"/>
  <c r="B31" i="15"/>
  <c r="B30" i="15"/>
  <c r="B29" i="15"/>
  <c r="B28" i="15"/>
  <c r="B26" i="15"/>
  <c r="B25" i="15"/>
  <c r="B24" i="15"/>
  <c r="B23" i="15"/>
  <c r="B22" i="15"/>
  <c r="B21" i="15"/>
  <c r="B20" i="15"/>
  <c r="B19" i="15"/>
  <c r="B18" i="15"/>
  <c r="B17" i="15"/>
  <c r="B16" i="15"/>
  <c r="B15" i="15"/>
  <c r="B13" i="15"/>
  <c r="B12" i="15"/>
  <c r="B11" i="15"/>
  <c r="B10" i="15"/>
  <c r="B9" i="15"/>
  <c r="B8" i="15"/>
  <c r="B7" i="15"/>
  <c r="B6" i="15"/>
  <c r="B5" i="15"/>
  <c r="B4" i="15"/>
  <c r="B3" i="15"/>
  <c r="B2" i="15"/>
  <c r="B183" i="15"/>
  <c r="B170" i="15"/>
  <c r="B157" i="15"/>
  <c r="B144" i="15"/>
  <c r="B131" i="15"/>
  <c r="B118" i="15"/>
  <c r="B105" i="15"/>
  <c r="B92" i="15"/>
  <c r="B79" i="15"/>
  <c r="B66" i="15"/>
  <c r="B53" i="15"/>
  <c r="B40" i="15"/>
  <c r="B27" i="15"/>
  <c r="B14" i="15"/>
  <c r="B1" i="15"/>
  <c r="C195" i="15"/>
  <c r="C194" i="15"/>
  <c r="C11" i="15"/>
  <c r="C10" i="15"/>
  <c r="C9" i="15"/>
  <c r="C8" i="15"/>
  <c r="C7" i="15"/>
  <c r="C6" i="15"/>
  <c r="C5" i="15"/>
  <c r="C186" i="15"/>
  <c r="C3" i="15"/>
  <c r="C2" i="15"/>
  <c r="L1" i="15"/>
  <c r="E165" i="15" l="1"/>
  <c r="E195" i="15"/>
  <c r="E161" i="15"/>
  <c r="E167" i="15"/>
  <c r="E145" i="15"/>
  <c r="F145" i="15" s="1"/>
  <c r="H1" i="15"/>
  <c r="H40" i="15"/>
  <c r="L139" i="15"/>
  <c r="E159" i="15"/>
  <c r="E172" i="15"/>
  <c r="H79" i="15"/>
  <c r="H92" i="15"/>
  <c r="H27" i="15"/>
  <c r="H105" i="15"/>
  <c r="E119" i="15"/>
  <c r="F119" i="15" s="1"/>
  <c r="E137" i="15"/>
  <c r="H14" i="15"/>
  <c r="H131" i="15"/>
  <c r="H170" i="15"/>
  <c r="H118" i="15"/>
  <c r="E22" i="15"/>
  <c r="E35" i="15"/>
  <c r="E67" i="15"/>
  <c r="F67" i="15" s="1"/>
  <c r="E86" i="15"/>
  <c r="E117" i="15"/>
  <c r="E186" i="15"/>
  <c r="H53" i="15"/>
  <c r="E56" i="15"/>
  <c r="H66" i="15"/>
  <c r="E5" i="15"/>
  <c r="E11" i="15"/>
  <c r="E18" i="15"/>
  <c r="E24" i="15"/>
  <c r="E37" i="15"/>
  <c r="E50" i="15"/>
  <c r="H157" i="15"/>
  <c r="E4" i="15"/>
  <c r="E36" i="15"/>
  <c r="H144" i="15"/>
  <c r="C114" i="15"/>
  <c r="E6" i="15"/>
  <c r="E12" i="15"/>
  <c r="E38" i="15"/>
  <c r="E51" i="15"/>
  <c r="E76" i="15"/>
  <c r="E83" i="15"/>
  <c r="E89" i="15"/>
  <c r="C121" i="15"/>
  <c r="E7" i="15"/>
  <c r="E13" i="15"/>
  <c r="E20" i="15"/>
  <c r="E52" i="15"/>
  <c r="E65" i="15"/>
  <c r="E147" i="15"/>
  <c r="E153" i="15"/>
  <c r="H183" i="15"/>
  <c r="E29" i="15"/>
  <c r="E16" i="15"/>
  <c r="E42" i="15"/>
  <c r="E81" i="15"/>
  <c r="E55" i="15"/>
  <c r="E164" i="15"/>
  <c r="L109" i="15"/>
  <c r="F191" i="15"/>
  <c r="C36" i="15"/>
  <c r="C134" i="15"/>
  <c r="C43" i="15"/>
  <c r="C153" i="15"/>
  <c r="C56" i="15"/>
  <c r="L56" i="15" s="1"/>
  <c r="C192" i="15"/>
  <c r="C75" i="15"/>
  <c r="C82" i="15"/>
  <c r="C160" i="15"/>
  <c r="C17" i="15"/>
  <c r="C95" i="15"/>
  <c r="C173" i="15"/>
  <c r="E115" i="15"/>
  <c r="L191" i="15"/>
  <c r="E33" i="15"/>
  <c r="L115" i="15"/>
  <c r="E87" i="15"/>
  <c r="E111" i="15"/>
  <c r="E94" i="15"/>
  <c r="L111" i="15"/>
  <c r="E158" i="15"/>
  <c r="F158" i="15" s="1"/>
  <c r="L122" i="15"/>
  <c r="C4" i="15"/>
  <c r="C49" i="15"/>
  <c r="C88" i="15"/>
  <c r="C127" i="15"/>
  <c r="C166" i="15"/>
  <c r="C23" i="15"/>
  <c r="C62" i="15"/>
  <c r="C101" i="15"/>
  <c r="C140" i="15"/>
  <c r="C179" i="15"/>
  <c r="L80" i="15"/>
  <c r="C30" i="15"/>
  <c r="C69" i="15"/>
  <c r="C108" i="15"/>
  <c r="C147" i="15"/>
  <c r="L86" i="15"/>
  <c r="C15" i="15"/>
  <c r="C21" i="15"/>
  <c r="C28" i="15"/>
  <c r="C34" i="15"/>
  <c r="C41" i="15"/>
  <c r="L41" i="15" s="1"/>
  <c r="C47" i="15"/>
  <c r="C54" i="15"/>
  <c r="L54" i="15" s="1"/>
  <c r="C60" i="15"/>
  <c r="C67" i="15"/>
  <c r="C73" i="15"/>
  <c r="C80" i="15"/>
  <c r="C86" i="15"/>
  <c r="C93" i="15"/>
  <c r="C99" i="15"/>
  <c r="C106" i="15"/>
  <c r="C112" i="15"/>
  <c r="C119" i="15"/>
  <c r="C125" i="15"/>
  <c r="C132" i="15"/>
  <c r="C138" i="15"/>
  <c r="C145" i="15"/>
  <c r="C151" i="15"/>
  <c r="C158" i="15"/>
  <c r="C164" i="15"/>
  <c r="C171" i="15"/>
  <c r="C177" i="15"/>
  <c r="C184" i="15"/>
  <c r="C190" i="15"/>
  <c r="C16" i="15"/>
  <c r="C22" i="15"/>
  <c r="C29" i="15"/>
  <c r="C35" i="15"/>
  <c r="C42" i="15"/>
  <c r="L42" i="15" s="1"/>
  <c r="C48" i="15"/>
  <c r="C55" i="15"/>
  <c r="C61" i="15"/>
  <c r="C68" i="15"/>
  <c r="C74" i="15"/>
  <c r="C81" i="15"/>
  <c r="C87" i="15"/>
  <c r="C94" i="15"/>
  <c r="C100" i="15"/>
  <c r="C107" i="15"/>
  <c r="C113" i="15"/>
  <c r="C120" i="15"/>
  <c r="C126" i="15"/>
  <c r="C133" i="15"/>
  <c r="C139" i="15"/>
  <c r="C146" i="15"/>
  <c r="C152" i="15"/>
  <c r="C159" i="15"/>
  <c r="C165" i="15"/>
  <c r="C172" i="15"/>
  <c r="C178" i="15"/>
  <c r="C185" i="15"/>
  <c r="C191" i="15"/>
  <c r="L128" i="15"/>
  <c r="C18" i="15"/>
  <c r="C24" i="15"/>
  <c r="C31" i="15"/>
  <c r="C37" i="15"/>
  <c r="C44" i="15"/>
  <c r="L44" i="15" s="1"/>
  <c r="C50" i="15"/>
  <c r="C57" i="15"/>
  <c r="C63" i="15"/>
  <c r="C70" i="15"/>
  <c r="C76" i="15"/>
  <c r="C83" i="15"/>
  <c r="C89" i="15"/>
  <c r="C96" i="15"/>
  <c r="C102" i="15"/>
  <c r="C109" i="15"/>
  <c r="C115" i="15"/>
  <c r="C122" i="15"/>
  <c r="C128" i="15"/>
  <c r="C135" i="15"/>
  <c r="C141" i="15"/>
  <c r="C148" i="15"/>
  <c r="C154" i="15"/>
  <c r="C161" i="15"/>
  <c r="C167" i="15"/>
  <c r="C174" i="15"/>
  <c r="C180" i="15"/>
  <c r="C187" i="15"/>
  <c r="C193" i="15"/>
  <c r="C12" i="15"/>
  <c r="C19" i="15"/>
  <c r="C25" i="15"/>
  <c r="C32" i="15"/>
  <c r="C38" i="15"/>
  <c r="C45" i="15"/>
  <c r="C51" i="15"/>
  <c r="C58" i="15"/>
  <c r="C64" i="15"/>
  <c r="C71" i="15"/>
  <c r="C77" i="15"/>
  <c r="C84" i="15"/>
  <c r="C90" i="15"/>
  <c r="C97" i="15"/>
  <c r="C103" i="15"/>
  <c r="C110" i="15"/>
  <c r="C116" i="15"/>
  <c r="C123" i="15"/>
  <c r="C129" i="15"/>
  <c r="C136" i="15"/>
  <c r="C142" i="15"/>
  <c r="C149" i="15"/>
  <c r="C155" i="15"/>
  <c r="C162" i="15"/>
  <c r="C168" i="15"/>
  <c r="C175" i="15"/>
  <c r="C181" i="15"/>
  <c r="C188" i="15"/>
  <c r="C13" i="15"/>
  <c r="C20" i="15"/>
  <c r="C26" i="15"/>
  <c r="C33" i="15"/>
  <c r="C39" i="15"/>
  <c r="C46" i="15"/>
  <c r="C52" i="15"/>
  <c r="C59" i="15"/>
  <c r="C65" i="15"/>
  <c r="C72" i="15"/>
  <c r="C78" i="15"/>
  <c r="C85" i="15"/>
  <c r="C91" i="15"/>
  <c r="C98" i="15"/>
  <c r="C104" i="15"/>
  <c r="C111" i="15"/>
  <c r="C117" i="15"/>
  <c r="C124" i="15"/>
  <c r="C130" i="15"/>
  <c r="C137" i="15"/>
  <c r="C143" i="15"/>
  <c r="C150" i="15"/>
  <c r="C156" i="15"/>
  <c r="C163" i="15"/>
  <c r="C169" i="15"/>
  <c r="C176" i="15"/>
  <c r="C182" i="15"/>
  <c r="C189" i="15"/>
  <c r="L16" i="15"/>
  <c r="L61" i="15"/>
  <c r="E193" i="15"/>
  <c r="E31" i="15"/>
  <c r="E181" i="15"/>
  <c r="L137" i="15"/>
  <c r="L187" i="15"/>
  <c r="F175" i="15"/>
  <c r="E192" i="15"/>
  <c r="L25" i="15"/>
  <c r="E80" i="15"/>
  <c r="F80" i="15" s="1"/>
  <c r="L175" i="15"/>
  <c r="E142" i="15"/>
  <c r="L59" i="15"/>
  <c r="L136" i="15"/>
  <c r="E136" i="15"/>
  <c r="L65" i="15"/>
  <c r="E15" i="15"/>
  <c r="E47" i="15"/>
  <c r="E101" i="15"/>
  <c r="L55" i="15"/>
  <c r="L123" i="15"/>
  <c r="E95" i="15"/>
  <c r="L67" i="15"/>
  <c r="L101" i="15"/>
  <c r="E61" i="15"/>
  <c r="F189" i="15"/>
  <c r="L189" i="15"/>
  <c r="E179" i="15"/>
  <c r="L179" i="15"/>
  <c r="E173" i="15"/>
  <c r="L147" i="15"/>
  <c r="L153" i="15"/>
  <c r="E151" i="15"/>
  <c r="E133" i="15"/>
  <c r="E139" i="15"/>
  <c r="E143" i="15"/>
  <c r="E128" i="15"/>
  <c r="E97" i="15"/>
  <c r="E103" i="15"/>
  <c r="L89" i="15"/>
  <c r="E69" i="15"/>
  <c r="L75" i="15"/>
  <c r="E75" i="15"/>
  <c r="F59" i="15"/>
  <c r="E62" i="15"/>
  <c r="L51" i="15"/>
  <c r="E39" i="15"/>
  <c r="E19" i="15"/>
  <c r="E25" i="15"/>
  <c r="E17" i="15"/>
  <c r="E23" i="15"/>
  <c r="E32" i="15"/>
  <c r="E78" i="15"/>
  <c r="L81" i="15"/>
  <c r="E114" i="15"/>
  <c r="L30" i="15"/>
  <c r="E3" i="15"/>
  <c r="L161" i="15"/>
  <c r="L34" i="15"/>
  <c r="L167" i="15"/>
  <c r="F122" i="15"/>
  <c r="F109" i="15"/>
  <c r="E72" i="15"/>
  <c r="L186" i="15"/>
  <c r="F192" i="15"/>
  <c r="F9" i="15"/>
  <c r="L76" i="15"/>
  <c r="E100" i="15"/>
  <c r="L108" i="15"/>
  <c r="F123" i="15"/>
  <c r="L125" i="15"/>
  <c r="E129" i="15"/>
  <c r="L150" i="15"/>
  <c r="L159" i="15"/>
  <c r="E178" i="15"/>
  <c r="L32" i="15"/>
  <c r="L38" i="15"/>
  <c r="E45" i="15"/>
  <c r="L62" i="15"/>
  <c r="E70" i="15"/>
  <c r="L156" i="15"/>
  <c r="L20" i="15"/>
  <c r="E30" i="15"/>
  <c r="E34" i="15"/>
  <c r="L36" i="15"/>
  <c r="L45" i="15"/>
  <c r="L70" i="15"/>
  <c r="L83" i="15"/>
  <c r="L119" i="15"/>
  <c r="L129" i="15"/>
  <c r="E41" i="15"/>
  <c r="F41" i="15" s="1"/>
  <c r="E108" i="15"/>
  <c r="E125" i="15"/>
  <c r="E150" i="15"/>
  <c r="E156" i="15"/>
  <c r="E2" i="15"/>
  <c r="F2" i="15" s="1"/>
  <c r="L64" i="15"/>
  <c r="E64" i="15"/>
  <c r="E120" i="15"/>
  <c r="L120" i="15"/>
  <c r="E28" i="15"/>
  <c r="F28" i="15" s="1"/>
  <c r="E112" i="15"/>
  <c r="L112" i="15"/>
  <c r="L116" i="15"/>
  <c r="E116" i="15"/>
  <c r="F10" i="15"/>
  <c r="L21" i="15"/>
  <c r="E26" i="15"/>
  <c r="L28" i="15"/>
  <c r="E98" i="15"/>
  <c r="L98" i="15"/>
  <c r="L102" i="15"/>
  <c r="E102" i="15"/>
  <c r="L74" i="15"/>
  <c r="E74" i="15"/>
  <c r="F74" i="15"/>
  <c r="L96" i="15"/>
  <c r="E96" i="15"/>
  <c r="F60" i="15"/>
  <c r="E60" i="15"/>
  <c r="L63" i="15"/>
  <c r="L82" i="15"/>
  <c r="E82" i="15"/>
  <c r="E90" i="15"/>
  <c r="L90" i="15"/>
  <c r="F46" i="15"/>
  <c r="L49" i="15"/>
  <c r="E63" i="15"/>
  <c r="F73" i="15"/>
  <c r="E73" i="15"/>
  <c r="L43" i="15"/>
  <c r="F44" i="15"/>
  <c r="E48" i="15"/>
  <c r="E49" i="15"/>
  <c r="L50" i="15"/>
  <c r="L52" i="15"/>
  <c r="L60" i="15"/>
  <c r="L73" i="15"/>
  <c r="L15" i="15"/>
  <c r="E21" i="15"/>
  <c r="L22" i="15"/>
  <c r="L24" i="15"/>
  <c r="E43" i="15"/>
  <c r="L46" i="15"/>
  <c r="E54" i="15"/>
  <c r="F54" i="15" s="1"/>
  <c r="L58" i="15"/>
  <c r="E58" i="15"/>
  <c r="E68" i="15"/>
  <c r="E84" i="15"/>
  <c r="L84" i="15"/>
  <c r="L88" i="15"/>
  <c r="E88" i="15"/>
  <c r="E106" i="15"/>
  <c r="F106" i="15" s="1"/>
  <c r="L106" i="15"/>
  <c r="L110" i="15"/>
  <c r="E110" i="15"/>
  <c r="F110" i="15"/>
  <c r="F126" i="15"/>
  <c r="E126" i="15"/>
  <c r="L126" i="15"/>
  <c r="L146" i="15"/>
  <c r="E146" i="15"/>
  <c r="L29" i="15"/>
  <c r="E104" i="15"/>
  <c r="L104" i="15"/>
  <c r="L18" i="15"/>
  <c r="L35" i="15"/>
  <c r="L57" i="15"/>
  <c r="F176" i="15"/>
  <c r="E176" i="15"/>
  <c r="L194" i="15"/>
  <c r="E194" i="15"/>
  <c r="E77" i="15"/>
  <c r="L77" i="15"/>
  <c r="E168" i="15"/>
  <c r="L176" i="15"/>
  <c r="L180" i="15"/>
  <c r="E180" i="15"/>
  <c r="F140" i="15"/>
  <c r="E140" i="15"/>
  <c r="E162" i="15"/>
  <c r="E71" i="15"/>
  <c r="L71" i="15"/>
  <c r="E134" i="15"/>
  <c r="L140" i="15"/>
  <c r="E154" i="15"/>
  <c r="L162" i="15"/>
  <c r="L174" i="15"/>
  <c r="E174" i="15"/>
  <c r="F174" i="15" s="1"/>
  <c r="F190" i="15"/>
  <c r="E190" i="15"/>
  <c r="L124" i="15"/>
  <c r="E124" i="15"/>
  <c r="L130" i="15"/>
  <c r="E130" i="15"/>
  <c r="L138" i="15"/>
  <c r="E138" i="15"/>
  <c r="F138" i="15" s="1"/>
  <c r="E148" i="15"/>
  <c r="L166" i="15"/>
  <c r="E166" i="15"/>
  <c r="L132" i="15"/>
  <c r="E132" i="15"/>
  <c r="F132" i="15" s="1"/>
  <c r="L152" i="15"/>
  <c r="E152" i="15"/>
  <c r="L160" i="15"/>
  <c r="E160" i="15"/>
  <c r="E182" i="15"/>
  <c r="E184" i="15"/>
  <c r="F184" i="15" s="1"/>
  <c r="L188" i="15"/>
  <c r="E188" i="15"/>
  <c r="L85" i="15"/>
  <c r="L91" i="15"/>
  <c r="L93" i="15"/>
  <c r="L99" i="15"/>
  <c r="L107" i="15"/>
  <c r="L113" i="15"/>
  <c r="L121" i="15"/>
  <c r="L127" i="15"/>
  <c r="L135" i="15"/>
  <c r="L141" i="15"/>
  <c r="L149" i="15"/>
  <c r="L155" i="15"/>
  <c r="L163" i="15"/>
  <c r="L169" i="15"/>
  <c r="L171" i="15"/>
  <c r="L177" i="15"/>
  <c r="L185" i="15"/>
  <c r="F187" i="15"/>
  <c r="E85" i="15"/>
  <c r="E91" i="15"/>
  <c r="E93" i="15"/>
  <c r="F93" i="15" s="1"/>
  <c r="E99" i="15"/>
  <c r="E107" i="15"/>
  <c r="E113" i="15"/>
  <c r="E121" i="15"/>
  <c r="E127" i="15"/>
  <c r="E135" i="15"/>
  <c r="E141" i="15"/>
  <c r="E149" i="15"/>
  <c r="E155" i="15"/>
  <c r="E163" i="15"/>
  <c r="E169" i="15"/>
  <c r="E171" i="15"/>
  <c r="E177" i="15"/>
  <c r="E185" i="15"/>
  <c r="F58" i="15" l="1"/>
  <c r="F172" i="15"/>
  <c r="F160" i="15"/>
  <c r="F146" i="15"/>
  <c r="F120" i="15"/>
  <c r="J120" i="15" s="1"/>
  <c r="F107" i="15"/>
  <c r="J107" i="15" s="1"/>
  <c r="F177" i="15"/>
  <c r="J177" i="15" s="1"/>
  <c r="F134" i="15"/>
  <c r="J134" i="15" s="1"/>
  <c r="F68" i="15"/>
  <c r="J68" i="15" s="1"/>
  <c r="F4" i="15"/>
  <c r="J4" i="15" s="1"/>
  <c r="F43" i="15"/>
  <c r="J43" i="15" s="1"/>
  <c r="F26" i="15"/>
  <c r="J26" i="15" s="1"/>
  <c r="F166" i="15"/>
  <c r="J166" i="15" s="1"/>
  <c r="F35" i="15"/>
  <c r="J35" i="15" s="1"/>
  <c r="F159" i="15"/>
  <c r="J159" i="15" s="1"/>
  <c r="F116" i="15"/>
  <c r="J116" i="15" s="1"/>
  <c r="F65" i="15"/>
  <c r="J65" i="15" s="1"/>
  <c r="F37" i="15"/>
  <c r="F56" i="15"/>
  <c r="J56" i="15" s="1"/>
  <c r="F163" i="15"/>
  <c r="J163" i="15" s="1"/>
  <c r="F121" i="15"/>
  <c r="J121" i="15" s="1"/>
  <c r="F162" i="15"/>
  <c r="J162" i="15" s="1"/>
  <c r="F36" i="15"/>
  <c r="J36" i="15" s="1"/>
  <c r="F155" i="15"/>
  <c r="J155" i="15" s="1"/>
  <c r="F152" i="15"/>
  <c r="J152" i="15" s="1"/>
  <c r="F148" i="15"/>
  <c r="J148" i="15" s="1"/>
  <c r="F29" i="15"/>
  <c r="J29" i="15" s="1"/>
  <c r="F102" i="15"/>
  <c r="J102" i="15" s="1"/>
  <c r="F20" i="15"/>
  <c r="J20" i="15" s="1"/>
  <c r="F7" i="15"/>
  <c r="J7" i="15" s="1"/>
  <c r="F77" i="15"/>
  <c r="J77" i="15" s="1"/>
  <c r="F23" i="15"/>
  <c r="J23" i="15" s="1"/>
  <c r="F81" i="15"/>
  <c r="J81" i="15" s="1"/>
  <c r="F86" i="15"/>
  <c r="J86" i="15" s="1"/>
  <c r="F156" i="15"/>
  <c r="J156" i="15" s="1"/>
  <c r="F168" i="15"/>
  <c r="J168" i="15" s="1"/>
  <c r="F16" i="15"/>
  <c r="J16" i="15" s="1"/>
  <c r="F24" i="15"/>
  <c r="J24" i="15" s="1"/>
  <c r="F52" i="15"/>
  <c r="J52" i="15" s="1"/>
  <c r="F108" i="15"/>
  <c r="F161" i="15"/>
  <c r="J161" i="15" s="1"/>
  <c r="F32" i="15"/>
  <c r="J32" i="15" s="1"/>
  <c r="F39" i="15"/>
  <c r="J39" i="15" s="1"/>
  <c r="F173" i="15"/>
  <c r="J173" i="15" s="1"/>
  <c r="F185" i="15"/>
  <c r="J185" i="15" s="1"/>
  <c r="F38" i="15"/>
  <c r="J38" i="15" s="1"/>
  <c r="F15" i="15"/>
  <c r="J15" i="15" s="1"/>
  <c r="F22" i="15"/>
  <c r="J22" i="15" s="1"/>
  <c r="F165" i="15"/>
  <c r="J165" i="15" s="1"/>
  <c r="F186" i="15"/>
  <c r="J186" i="15" s="1"/>
  <c r="F33" i="15"/>
  <c r="J33" i="15" s="1"/>
  <c r="F42" i="15"/>
  <c r="F194" i="15"/>
  <c r="J194" i="15" s="1"/>
  <c r="F180" i="15"/>
  <c r="J180" i="15" s="1"/>
  <c r="F64" i="15"/>
  <c r="J64" i="15" s="1"/>
  <c r="F18" i="15"/>
  <c r="J18" i="15" s="1"/>
  <c r="F34" i="15"/>
  <c r="J34" i="15" s="1"/>
  <c r="F17" i="15"/>
  <c r="J17" i="15" s="1"/>
  <c r="F151" i="15"/>
  <c r="J151" i="15" s="1"/>
  <c r="F51" i="15"/>
  <c r="J51" i="15" s="1"/>
  <c r="F133" i="15"/>
  <c r="J133" i="15" s="1"/>
  <c r="F135" i="15"/>
  <c r="J135" i="15" s="1"/>
  <c r="F182" i="15"/>
  <c r="J182" i="15" s="1"/>
  <c r="F169" i="15"/>
  <c r="J169" i="15" s="1"/>
  <c r="F30" i="15"/>
  <c r="J30" i="15" s="1"/>
  <c r="F167" i="15"/>
  <c r="J167" i="15" s="1"/>
  <c r="F25" i="15"/>
  <c r="J25" i="15" s="1"/>
  <c r="F97" i="15"/>
  <c r="J97" i="15" s="1"/>
  <c r="F55" i="15"/>
  <c r="J55" i="15" s="1"/>
  <c r="F179" i="15"/>
  <c r="J179" i="15" s="1"/>
  <c r="F21" i="15"/>
  <c r="J21" i="15" s="1"/>
  <c r="F178" i="15"/>
  <c r="J178" i="15" s="1"/>
  <c r="F6" i="15"/>
  <c r="J6" i="15" s="1"/>
  <c r="F19" i="15"/>
  <c r="J19" i="15" s="1"/>
  <c r="F94" i="15"/>
  <c r="J94" i="15" s="1"/>
  <c r="F164" i="15"/>
  <c r="J164" i="15" s="1"/>
  <c r="F103" i="15"/>
  <c r="J103" i="15" s="1"/>
  <c r="F95" i="15"/>
  <c r="J95" i="15" s="1"/>
  <c r="F48" i="15"/>
  <c r="J48" i="15" s="1"/>
  <c r="F50" i="15"/>
  <c r="J50" i="15" s="1"/>
  <c r="F83" i="15"/>
  <c r="J83" i="15" s="1"/>
  <c r="F98" i="15"/>
  <c r="J98" i="15" s="1"/>
  <c r="F150" i="15"/>
  <c r="J150" i="15" s="1"/>
  <c r="F70" i="15"/>
  <c r="J70" i="15" s="1"/>
  <c r="F137" i="15"/>
  <c r="F117" i="15"/>
  <c r="J117" i="15" s="1"/>
  <c r="F136" i="15"/>
  <c r="J136" i="15" s="1"/>
  <c r="F88" i="15"/>
  <c r="J88" i="15" s="1"/>
  <c r="F104" i="15"/>
  <c r="J104" i="15" s="1"/>
  <c r="F84" i="15"/>
  <c r="J84" i="15" s="1"/>
  <c r="F96" i="15"/>
  <c r="J96" i="15" s="1"/>
  <c r="F112" i="15"/>
  <c r="J112" i="15" s="1"/>
  <c r="F78" i="15"/>
  <c r="J78" i="15" s="1"/>
  <c r="F47" i="15"/>
  <c r="J47" i="15" s="1"/>
  <c r="F142" i="15"/>
  <c r="J142" i="15" s="1"/>
  <c r="F147" i="15"/>
  <c r="J147" i="15" s="1"/>
  <c r="F113" i="15"/>
  <c r="J113" i="15" s="1"/>
  <c r="F91" i="15"/>
  <c r="J91" i="15" s="1"/>
  <c r="F71" i="15"/>
  <c r="J71" i="15" s="1"/>
  <c r="F85" i="15"/>
  <c r="J85" i="15" s="1"/>
  <c r="F49" i="15"/>
  <c r="J49" i="15" s="1"/>
  <c r="F90" i="15"/>
  <c r="J90" i="15" s="1"/>
  <c r="F76" i="15"/>
  <c r="J76" i="15" s="1"/>
  <c r="F100" i="15"/>
  <c r="J100" i="15" s="1"/>
  <c r="F114" i="15"/>
  <c r="J114" i="15" s="1"/>
  <c r="F12" i="15"/>
  <c r="J12" i="15" s="1"/>
  <c r="F69" i="15"/>
  <c r="J69" i="15" s="1"/>
  <c r="F130" i="15"/>
  <c r="J130" i="15" s="1"/>
  <c r="F153" i="15"/>
  <c r="J153" i="15" s="1"/>
  <c r="F193" i="15"/>
  <c r="J193" i="15" s="1"/>
  <c r="F149" i="15"/>
  <c r="J149" i="15" s="1"/>
  <c r="F141" i="15"/>
  <c r="J141" i="15" s="1"/>
  <c r="F89" i="15"/>
  <c r="J89" i="15" s="1"/>
  <c r="F101" i="15"/>
  <c r="J101" i="15" s="1"/>
  <c r="F195" i="15"/>
  <c r="J195" i="15" s="1"/>
  <c r="F82" i="15"/>
  <c r="J82" i="15" s="1"/>
  <c r="F87" i="15"/>
  <c r="J87" i="15" s="1"/>
  <c r="F72" i="15"/>
  <c r="J72" i="15" s="1"/>
  <c r="F143" i="15"/>
  <c r="J143" i="15" s="1"/>
  <c r="F99" i="15"/>
  <c r="J99" i="15" s="1"/>
  <c r="F115" i="15"/>
  <c r="J115" i="15" s="1"/>
  <c r="F154" i="15"/>
  <c r="J154" i="15" s="1"/>
  <c r="F63" i="15"/>
  <c r="J63" i="15" s="1"/>
  <c r="F129" i="15"/>
  <c r="J129" i="15" s="1"/>
  <c r="F128" i="15"/>
  <c r="J128" i="15" s="1"/>
  <c r="F181" i="15"/>
  <c r="J181" i="15" s="1"/>
  <c r="J10" i="15"/>
  <c r="J9" i="15"/>
  <c r="J58" i="15"/>
  <c r="F171" i="15"/>
  <c r="F11" i="15"/>
  <c r="J11" i="15" s="1"/>
  <c r="F8" i="15"/>
  <c r="J8" i="15" s="1"/>
  <c r="F13" i="15"/>
  <c r="J13" i="15" s="1"/>
  <c r="F3" i="15"/>
  <c r="J3" i="15" s="1"/>
  <c r="L183" i="15"/>
  <c r="J75" i="15"/>
  <c r="J37" i="15"/>
  <c r="J61" i="15"/>
  <c r="L118" i="15"/>
  <c r="F31" i="15"/>
  <c r="J80" i="15"/>
  <c r="L170" i="15"/>
  <c r="L92" i="15"/>
  <c r="L79" i="15"/>
  <c r="J41" i="15"/>
  <c r="F5" i="15"/>
  <c r="J5" i="15" s="1"/>
  <c r="F57" i="15"/>
  <c r="J57" i="15" s="1"/>
  <c r="J44" i="15"/>
  <c r="L53" i="15"/>
  <c r="L157" i="15"/>
  <c r="J2" i="15"/>
  <c r="J160" i="15"/>
  <c r="L66" i="15"/>
  <c r="L40" i="15"/>
  <c r="J126" i="15"/>
  <c r="J62" i="15"/>
  <c r="J191" i="15"/>
  <c r="L131" i="15"/>
  <c r="J108" i="15"/>
  <c r="J192" i="15"/>
  <c r="J158" i="15"/>
  <c r="J188" i="15"/>
  <c r="J124" i="15"/>
  <c r="J110" i="15"/>
  <c r="J106" i="15"/>
  <c r="J73" i="15"/>
  <c r="J46" i="15"/>
  <c r="J123" i="15"/>
  <c r="J184" i="15"/>
  <c r="J125" i="15"/>
  <c r="L144" i="15"/>
  <c r="J93" i="15"/>
  <c r="J187" i="15"/>
  <c r="J189" i="15"/>
  <c r="J138" i="15"/>
  <c r="J174" i="15"/>
  <c r="J139" i="15"/>
  <c r="J190" i="15"/>
  <c r="J145" i="15"/>
  <c r="J42" i="15"/>
  <c r="J54" i="15"/>
  <c r="L14" i="15"/>
  <c r="J59" i="15"/>
  <c r="J60" i="15"/>
  <c r="J111" i="15"/>
  <c r="J176" i="15"/>
  <c r="J132" i="15"/>
  <c r="L105" i="15"/>
  <c r="J45" i="15"/>
  <c r="J172" i="15"/>
  <c r="J119" i="15"/>
  <c r="J175" i="15"/>
  <c r="J140" i="15"/>
  <c r="J109" i="15"/>
  <c r="J67" i="15"/>
  <c r="J146" i="15"/>
  <c r="J122" i="15"/>
  <c r="J74" i="15"/>
  <c r="L27" i="15"/>
  <c r="J127" i="15"/>
  <c r="J28" i="15"/>
  <c r="J137" i="15" l="1"/>
  <c r="J131" i="15" s="1"/>
  <c r="J171" i="15"/>
  <c r="J170" i="15" s="1"/>
  <c r="J31" i="15"/>
  <c r="J27" i="15" s="1"/>
  <c r="C27" i="15" s="1"/>
  <c r="J1" i="15"/>
  <c r="C1" i="15" s="1"/>
  <c r="J40" i="15"/>
  <c r="C40" i="15" s="1"/>
  <c r="J66" i="15"/>
  <c r="J79" i="15"/>
  <c r="J92" i="15"/>
  <c r="J14" i="15"/>
  <c r="J183" i="15"/>
  <c r="J118" i="15"/>
  <c r="J53" i="15"/>
  <c r="J144" i="15"/>
  <c r="J157" i="15"/>
  <c r="J105" i="15"/>
  <c r="C105" i="15" s="1"/>
  <c r="C14" i="15" l="1"/>
  <c r="C92" i="15"/>
  <c r="C79" i="15"/>
  <c r="C53" i="15"/>
  <c r="C66" i="15"/>
  <c r="C118" i="15"/>
  <c r="C157" i="15"/>
  <c r="C144" i="15"/>
  <c r="C183" i="15"/>
  <c r="C170" i="15"/>
  <c r="C131" i="15"/>
</calcChain>
</file>

<file path=xl/sharedStrings.xml><?xml version="1.0" encoding="utf-8"?>
<sst xmlns="http://schemas.openxmlformats.org/spreadsheetml/2006/main" count="1470" uniqueCount="678">
  <si>
    <t>令和</t>
    <rPh sb="0" eb="2">
      <t>レイワ</t>
    </rPh>
    <phoneticPr fontId="1"/>
  </si>
  <si>
    <t>年</t>
    <rPh sb="0" eb="1">
      <t>ネン</t>
    </rPh>
    <phoneticPr fontId="1"/>
  </si>
  <si>
    <t>月</t>
    <rPh sb="0" eb="1">
      <t>ガツ</t>
    </rPh>
    <phoneticPr fontId="1"/>
  </si>
  <si>
    <t>日</t>
    <rPh sb="0" eb="1">
      <t>ニチ</t>
    </rPh>
    <phoneticPr fontId="1"/>
  </si>
  <si>
    <t>備考</t>
    <rPh sb="0" eb="2">
      <t>ビコウ</t>
    </rPh>
    <phoneticPr fontId="1"/>
  </si>
  <si>
    <t>大項目</t>
    <rPh sb="0" eb="3">
      <t>ダイコウモク</t>
    </rPh>
    <phoneticPr fontId="1"/>
  </si>
  <si>
    <t>※本事業で得た個人情報は，本事業内のみで使用します</t>
  </si>
  <si>
    <t>都道府県</t>
    <rPh sb="0" eb="4">
      <t>トドウフケン</t>
    </rPh>
    <phoneticPr fontId="1"/>
  </si>
  <si>
    <t>人</t>
    <rPh sb="0" eb="1">
      <t>ニン</t>
    </rPh>
    <phoneticPr fontId="1"/>
  </si>
  <si>
    <t>大項目</t>
    <rPh sb="0" eb="3">
      <t>ダイコウモク</t>
    </rPh>
    <phoneticPr fontId="19"/>
  </si>
  <si>
    <t>中項目</t>
    <rPh sb="0" eb="3">
      <t>チュウコウモク</t>
    </rPh>
    <phoneticPr fontId="19"/>
  </si>
  <si>
    <t>音楽</t>
    <rPh sb="0" eb="2">
      <t>オンガク</t>
    </rPh>
    <phoneticPr fontId="1"/>
  </si>
  <si>
    <t>ピアノ</t>
  </si>
  <si>
    <t>声楽</t>
    <rPh sb="0" eb="2">
      <t>セイガク</t>
    </rPh>
    <phoneticPr fontId="1"/>
  </si>
  <si>
    <t>弦楽器</t>
    <rPh sb="0" eb="3">
      <t>ゲンガッキ</t>
    </rPh>
    <phoneticPr fontId="1"/>
  </si>
  <si>
    <t>D</t>
  </si>
  <si>
    <t>パーカッション</t>
  </si>
  <si>
    <t>管楽器</t>
    <rPh sb="0" eb="3">
      <t>カンガッキ</t>
    </rPh>
    <phoneticPr fontId="1"/>
  </si>
  <si>
    <t>合唱</t>
    <rPh sb="0" eb="2">
      <t>ガッショウ</t>
    </rPh>
    <phoneticPr fontId="1"/>
  </si>
  <si>
    <t>オーケストラ等</t>
    <rPh sb="6" eb="7">
      <t>トウ</t>
    </rPh>
    <phoneticPr fontId="1"/>
  </si>
  <si>
    <t xml:space="preserve"> 音楽劇
(オペラ)</t>
    <rPh sb="1" eb="4">
      <t>オンガクゲキ</t>
    </rPh>
    <phoneticPr fontId="1"/>
  </si>
  <si>
    <t>演劇</t>
    <rPh sb="0" eb="2">
      <t>エンゲキ</t>
    </rPh>
    <phoneticPr fontId="1"/>
  </si>
  <si>
    <t>現代劇</t>
    <rPh sb="0" eb="2">
      <t>ゲンダイ</t>
    </rPh>
    <rPh sb="2" eb="3">
      <t>ゲキ</t>
    </rPh>
    <phoneticPr fontId="1"/>
  </si>
  <si>
    <t>B</t>
  </si>
  <si>
    <t>ミュージカル</t>
  </si>
  <si>
    <t>人形劇</t>
    <rPh sb="0" eb="3">
      <t>ニンギョウゲキ</t>
    </rPh>
    <phoneticPr fontId="1"/>
  </si>
  <si>
    <t>児童劇</t>
    <rPh sb="0" eb="3">
      <t>ジドウゲキ</t>
    </rPh>
    <phoneticPr fontId="19"/>
  </si>
  <si>
    <t>その他</t>
    <rPh sb="2" eb="3">
      <t>タ</t>
    </rPh>
    <phoneticPr fontId="1"/>
  </si>
  <si>
    <t>舞踊</t>
    <rPh sb="0" eb="2">
      <t>ブヨウ</t>
    </rPh>
    <phoneticPr fontId="1"/>
  </si>
  <si>
    <t>A</t>
  </si>
  <si>
    <t>バレエ</t>
  </si>
  <si>
    <t>現代舞踊</t>
    <rPh sb="0" eb="2">
      <t>ゲンダイ</t>
    </rPh>
    <rPh sb="2" eb="4">
      <t>ブヨウ</t>
    </rPh>
    <phoneticPr fontId="1"/>
  </si>
  <si>
    <t>身体表現</t>
    <rPh sb="0" eb="2">
      <t>シンタイ</t>
    </rPh>
    <rPh sb="2" eb="4">
      <t>ヒョウゲン</t>
    </rPh>
    <phoneticPr fontId="1"/>
  </si>
  <si>
    <t>大衆芸能</t>
    <rPh sb="0" eb="2">
      <t>タイシュウ</t>
    </rPh>
    <rPh sb="2" eb="4">
      <t>ゲイノウ</t>
    </rPh>
    <phoneticPr fontId="1"/>
  </si>
  <si>
    <t>落語</t>
    <rPh sb="0" eb="2">
      <t>ラクゴ</t>
    </rPh>
    <phoneticPr fontId="1"/>
  </si>
  <si>
    <t>講談</t>
    <rPh sb="0" eb="2">
      <t>コウダン</t>
    </rPh>
    <phoneticPr fontId="1"/>
  </si>
  <si>
    <t>漫才</t>
    <rPh sb="0" eb="2">
      <t>マンザイ</t>
    </rPh>
    <phoneticPr fontId="1"/>
  </si>
  <si>
    <t>浪曲</t>
    <rPh sb="0" eb="2">
      <t>ロウキョク</t>
    </rPh>
    <phoneticPr fontId="1"/>
  </si>
  <si>
    <t>美術</t>
    <rPh sb="0" eb="2">
      <t>ビジュツ</t>
    </rPh>
    <phoneticPr fontId="1"/>
  </si>
  <si>
    <t>洋画</t>
    <rPh sb="0" eb="2">
      <t>ヨウガ</t>
    </rPh>
    <phoneticPr fontId="1"/>
  </si>
  <si>
    <t>日本画</t>
    <rPh sb="0" eb="3">
      <t>ニホンガ</t>
    </rPh>
    <phoneticPr fontId="1"/>
  </si>
  <si>
    <t>版画</t>
    <rPh sb="0" eb="2">
      <t>ハンガ</t>
    </rPh>
    <phoneticPr fontId="1"/>
  </si>
  <si>
    <t>彫刻</t>
    <rPh sb="0" eb="2">
      <t>チョウコク</t>
    </rPh>
    <phoneticPr fontId="1"/>
  </si>
  <si>
    <t>書</t>
    <rPh sb="0" eb="1">
      <t>ショ</t>
    </rPh>
    <phoneticPr fontId="1"/>
  </si>
  <si>
    <t>写真</t>
    <rPh sb="0" eb="2">
      <t>シャシン</t>
    </rPh>
    <phoneticPr fontId="1"/>
  </si>
  <si>
    <t>G</t>
    <phoneticPr fontId="1"/>
  </si>
  <si>
    <t>伝統芸能</t>
    <rPh sb="0" eb="2">
      <t>デントウ</t>
    </rPh>
    <rPh sb="2" eb="4">
      <t>ゲイノウ</t>
    </rPh>
    <phoneticPr fontId="1"/>
  </si>
  <si>
    <t>歌舞伎</t>
    <rPh sb="0" eb="3">
      <t>カブキ</t>
    </rPh>
    <phoneticPr fontId="1"/>
  </si>
  <si>
    <t>B</t>
    <phoneticPr fontId="1"/>
  </si>
  <si>
    <t>能楽</t>
    <rPh sb="0" eb="2">
      <t>ノウガク</t>
    </rPh>
    <phoneticPr fontId="1"/>
  </si>
  <si>
    <t>C</t>
    <phoneticPr fontId="1"/>
  </si>
  <si>
    <t>人形浄瑠璃</t>
    <rPh sb="0" eb="2">
      <t>ニンギョウ</t>
    </rPh>
    <rPh sb="2" eb="5">
      <t>ジョウルリ</t>
    </rPh>
    <phoneticPr fontId="1"/>
  </si>
  <si>
    <t>D</t>
    <phoneticPr fontId="1"/>
  </si>
  <si>
    <t>日本舞踊</t>
    <rPh sb="0" eb="2">
      <t>ニホン</t>
    </rPh>
    <rPh sb="2" eb="4">
      <t>ブヨウ</t>
    </rPh>
    <phoneticPr fontId="1"/>
  </si>
  <si>
    <t>和太鼓</t>
    <rPh sb="0" eb="1">
      <t>ワ</t>
    </rPh>
    <rPh sb="1" eb="3">
      <t>ダイコ</t>
    </rPh>
    <phoneticPr fontId="1"/>
  </si>
  <si>
    <t>F</t>
    <phoneticPr fontId="1"/>
  </si>
  <si>
    <t>箏</t>
    <rPh sb="0" eb="1">
      <t>コト</t>
    </rPh>
    <phoneticPr fontId="1"/>
  </si>
  <si>
    <t>三味線</t>
    <rPh sb="0" eb="3">
      <t>シャミセン</t>
    </rPh>
    <phoneticPr fontId="1"/>
  </si>
  <si>
    <t>H</t>
    <phoneticPr fontId="1"/>
  </si>
  <si>
    <t>邦楽</t>
    <rPh sb="0" eb="2">
      <t>ホウガク</t>
    </rPh>
    <phoneticPr fontId="1"/>
  </si>
  <si>
    <t>文学</t>
    <rPh sb="0" eb="2">
      <t>ブンガク</t>
    </rPh>
    <phoneticPr fontId="1"/>
  </si>
  <si>
    <t>A</t>
    <phoneticPr fontId="1"/>
  </si>
  <si>
    <t>俳句</t>
    <rPh sb="0" eb="2">
      <t>ハイク</t>
    </rPh>
    <phoneticPr fontId="1"/>
  </si>
  <si>
    <t>朗読</t>
    <rPh sb="0" eb="2">
      <t>ロウドク</t>
    </rPh>
    <phoneticPr fontId="1"/>
  </si>
  <si>
    <t>生活文化</t>
    <rPh sb="0" eb="2">
      <t>セイカツ</t>
    </rPh>
    <rPh sb="2" eb="4">
      <t>ブンカ</t>
    </rPh>
    <phoneticPr fontId="1"/>
  </si>
  <si>
    <t>囲碁</t>
    <rPh sb="0" eb="2">
      <t>イゴ</t>
    </rPh>
    <phoneticPr fontId="1"/>
  </si>
  <si>
    <t>将棋</t>
    <rPh sb="0" eb="2">
      <t>ショウギ</t>
    </rPh>
    <phoneticPr fontId="1"/>
  </si>
  <si>
    <t>華道</t>
    <rPh sb="0" eb="2">
      <t>カドウ</t>
    </rPh>
    <phoneticPr fontId="1"/>
  </si>
  <si>
    <t>茶道</t>
    <rPh sb="0" eb="2">
      <t>サドウ</t>
    </rPh>
    <phoneticPr fontId="1"/>
  </si>
  <si>
    <t>E</t>
    <phoneticPr fontId="1"/>
  </si>
  <si>
    <t>和装</t>
    <rPh sb="0" eb="2">
      <t>ワソウ</t>
    </rPh>
    <phoneticPr fontId="1"/>
  </si>
  <si>
    <t>食文化</t>
    <rPh sb="0" eb="3">
      <t>ショクブンカ</t>
    </rPh>
    <phoneticPr fontId="1"/>
  </si>
  <si>
    <t>メディア
芸術</t>
    <rPh sb="5" eb="7">
      <t>ゲイジュツ</t>
    </rPh>
    <phoneticPr fontId="1"/>
  </si>
  <si>
    <t>メディアアート</t>
  </si>
  <si>
    <t>映画</t>
    <rPh sb="0" eb="2">
      <t>エイガ</t>
    </rPh>
    <phoneticPr fontId="1"/>
  </si>
  <si>
    <t>C</t>
  </si>
  <si>
    <t>アニメーション</t>
  </si>
  <si>
    <t>マンガ</t>
  </si>
  <si>
    <t>E</t>
  </si>
  <si>
    <t>映像</t>
  </si>
  <si>
    <t>F</t>
  </si>
  <si>
    <t>その他</t>
  </si>
  <si>
    <t>G</t>
  </si>
  <si>
    <t>H</t>
  </si>
  <si>
    <t>I</t>
  </si>
  <si>
    <t>音楽A</t>
  </si>
  <si>
    <t>音楽B</t>
  </si>
  <si>
    <t>音楽C</t>
  </si>
  <si>
    <t>音楽D</t>
  </si>
  <si>
    <t>音楽E</t>
  </si>
  <si>
    <t>音楽F</t>
  </si>
  <si>
    <t>音楽G</t>
  </si>
  <si>
    <t>音楽H</t>
  </si>
  <si>
    <t>音楽I</t>
  </si>
  <si>
    <t>演劇A</t>
  </si>
  <si>
    <t>演劇B</t>
  </si>
  <si>
    <t>演劇C</t>
  </si>
  <si>
    <t>演劇D</t>
  </si>
  <si>
    <t>演劇E</t>
  </si>
  <si>
    <t>舞踊A</t>
  </si>
  <si>
    <t>舞踊B</t>
  </si>
  <si>
    <t>舞踊C</t>
  </si>
  <si>
    <t>舞踊D</t>
  </si>
  <si>
    <t>大衆芸能A</t>
  </si>
  <si>
    <t>大衆芸能B</t>
  </si>
  <si>
    <t>大衆芸能C</t>
  </si>
  <si>
    <t>大衆芸能D</t>
  </si>
  <si>
    <t>大衆芸能E</t>
  </si>
  <si>
    <t>美術A</t>
  </si>
  <si>
    <t>美術B</t>
  </si>
  <si>
    <t>美術C</t>
  </si>
  <si>
    <t>美術D</t>
  </si>
  <si>
    <t>美術E</t>
  </si>
  <si>
    <t>美術F</t>
  </si>
  <si>
    <t>美術G</t>
  </si>
  <si>
    <t>伝統芸能A</t>
  </si>
  <si>
    <t>伝統芸能B</t>
  </si>
  <si>
    <t>伝統芸能C</t>
  </si>
  <si>
    <t>伝統芸能D</t>
  </si>
  <si>
    <t>伝統芸能E</t>
  </si>
  <si>
    <t>伝統芸能F</t>
  </si>
  <si>
    <t>伝統芸能G</t>
  </si>
  <si>
    <t>伝統芸能H</t>
  </si>
  <si>
    <t>伝統芸能I</t>
  </si>
  <si>
    <t>文学A</t>
  </si>
  <si>
    <t>文学B</t>
  </si>
  <si>
    <t>文学C</t>
  </si>
  <si>
    <t>生活文化A</t>
  </si>
  <si>
    <t>生活文化B</t>
  </si>
  <si>
    <t>生活文化C</t>
  </si>
  <si>
    <t>生活文化D</t>
  </si>
  <si>
    <t>生活文化E</t>
  </si>
  <si>
    <t>生活文化F</t>
  </si>
  <si>
    <t>生活文化G</t>
  </si>
  <si>
    <t>メディア
芸術A</t>
  </si>
  <si>
    <t>メディア
芸術B</t>
  </si>
  <si>
    <t>メディア
芸術C</t>
  </si>
  <si>
    <t>メディア
芸術D</t>
  </si>
  <si>
    <t>メディア
芸術E</t>
  </si>
  <si>
    <t>メディア
芸術F</t>
  </si>
  <si>
    <t>音楽劇(オペラ)</t>
    <rPh sb="0" eb="3">
      <t>オンガクゲキ</t>
    </rPh>
    <phoneticPr fontId="1"/>
  </si>
  <si>
    <t>第10回</t>
    <rPh sb="0" eb="1">
      <t>ダイ</t>
    </rPh>
    <rPh sb="3" eb="4">
      <t>カイ</t>
    </rPh>
    <phoneticPr fontId="1"/>
  </si>
  <si>
    <t>第11回</t>
    <rPh sb="0" eb="1">
      <t>ダイ</t>
    </rPh>
    <rPh sb="3" eb="4">
      <t>カイ</t>
    </rPh>
    <phoneticPr fontId="1"/>
  </si>
  <si>
    <t>第12回</t>
    <rPh sb="0" eb="1">
      <t>ダイ</t>
    </rPh>
    <rPh sb="3" eb="4">
      <t>カイ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</si>
  <si>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</si>
  <si>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</si>
  <si>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</si>
  <si>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</si>
  <si>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</si>
  <si>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</si>
  <si>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</si>
  <si>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</si>
  <si>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</si>
  <si>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</si>
  <si>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</si>
  <si>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</si>
  <si>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</si>
  <si>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</si>
  <si>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</si>
  <si>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</si>
  <si>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</si>
  <si>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</si>
  <si>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</si>
  <si>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</si>
  <si>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</si>
  <si>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</si>
  <si>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</si>
  <si>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</si>
  <si>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</si>
  <si>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</si>
  <si>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</si>
  <si>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</si>
  <si>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</si>
  <si>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</si>
  <si>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</si>
  <si>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</si>
  <si>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</si>
  <si>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</si>
  <si>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</si>
  <si>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</si>
  <si>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</si>
  <si>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</si>
  <si>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</si>
  <si>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</si>
  <si>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</si>
  <si>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</si>
  <si>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</si>
  <si>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</si>
  <si>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</si>
  <si>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</si>
  <si>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</si>
  <si>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</si>
  <si>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</si>
  <si>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</si>
  <si>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</si>
  <si>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</si>
  <si>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</si>
  <si>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</si>
  <si>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</si>
  <si>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</si>
  <si>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</si>
  <si>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</si>
  <si>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</si>
  <si>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</si>
  <si>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</si>
  <si>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</si>
  <si>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</si>
  <si>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</si>
  <si>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</si>
  <si>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</si>
  <si>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</si>
  <si>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通し番号</t>
    <rPh sb="0" eb="1">
      <t>トオ</t>
    </rPh>
    <rPh sb="2" eb="4">
      <t>バンゴウ</t>
    </rPh>
    <phoneticPr fontId="1"/>
  </si>
  <si>
    <t>番</t>
    <rPh sb="0" eb="1">
      <t>バン</t>
    </rPh>
    <phoneticPr fontId="1"/>
  </si>
  <si>
    <t>ふりがな</t>
    <phoneticPr fontId="1"/>
  </si>
  <si>
    <t>全校
児童生徒</t>
    <rPh sb="0" eb="2">
      <t>ぜんこう</t>
    </rPh>
    <rPh sb="3" eb="5">
      <t>じどう</t>
    </rPh>
    <rPh sb="5" eb="7">
      <t>せいと</t>
    </rPh>
    <phoneticPr fontId="1" type="Hiragana" alignment="distributed"/>
  </si>
  <si>
    <t>実施校名</t>
    <rPh sb="0" eb="2">
      <t>ジッシ</t>
    </rPh>
    <rPh sb="2" eb="3">
      <t>コウ</t>
    </rPh>
    <rPh sb="3" eb="4">
      <t>メイ</t>
    </rPh>
    <phoneticPr fontId="1"/>
  </si>
  <si>
    <t>実施校所在地</t>
    <rPh sb="0" eb="2">
      <t>ジッシ</t>
    </rPh>
    <rPh sb="2" eb="3">
      <t>コウ</t>
    </rPh>
    <rPh sb="3" eb="6">
      <t>ショザイチ</t>
    </rPh>
    <phoneticPr fontId="1"/>
  </si>
  <si>
    <t>〒</t>
    <phoneticPr fontId="1"/>
  </si>
  <si>
    <t>-</t>
    <phoneticPr fontId="1"/>
  </si>
  <si>
    <t>学校長名</t>
    <rPh sb="0" eb="3">
      <t>がっこうちょう</t>
    </rPh>
    <rPh sb="3" eb="4">
      <t>めい</t>
    </rPh>
    <phoneticPr fontId="1" type="Hiragana" alignment="distributed"/>
  </si>
  <si>
    <t>担当者名</t>
    <rPh sb="0" eb="4">
      <t>ふりがな</t>
    </rPh>
    <phoneticPr fontId="1" type="Hiragana" alignment="distributed"/>
  </si>
  <si>
    <t>ＴＥＬ</t>
    <phoneticPr fontId="1"/>
  </si>
  <si>
    <t>メール</t>
    <phoneticPr fontId="1"/>
  </si>
  <si>
    <r>
      <t xml:space="preserve">実施分野
</t>
    </r>
    <r>
      <rPr>
        <sz val="8"/>
        <rFont val="ＭＳ Ｐゴシック"/>
        <family val="3"/>
        <charset val="128"/>
      </rPr>
      <t>（別シート参照）</t>
    </r>
    <rPh sb="0" eb="2">
      <t>ジッシ</t>
    </rPh>
    <rPh sb="2" eb="4">
      <t>ブンヤ</t>
    </rPh>
    <rPh sb="6" eb="7">
      <t>ベツ</t>
    </rPh>
    <rPh sb="10" eb="12">
      <t>サンショウ</t>
    </rPh>
    <phoneticPr fontId="1"/>
  </si>
  <si>
    <t>中項目</t>
    <phoneticPr fontId="1"/>
  </si>
  <si>
    <t>（補足がある場合は記入してください）</t>
    <phoneticPr fontId="1"/>
  </si>
  <si>
    <t>（</t>
    <phoneticPr fontId="1"/>
  </si>
  <si>
    <t>※「教科の位置付け」：該当するものを選択し、内訳に詳細を記入してください。
※「参加児童生徒」：該当するものを選択してください。「学年単位」「その他」を選択した場合は内訳に詳細を記入してください。</t>
    <rPh sb="18" eb="20">
      <t>センタク</t>
    </rPh>
    <rPh sb="65" eb="67">
      <t>ガクネン</t>
    </rPh>
    <rPh sb="67" eb="69">
      <t>タンイ</t>
    </rPh>
    <rPh sb="73" eb="74">
      <t>タ</t>
    </rPh>
    <rPh sb="76" eb="78">
      <t>センタク</t>
    </rPh>
    <rPh sb="80" eb="82">
      <t>バアイ</t>
    </rPh>
    <rPh sb="83" eb="85">
      <t>ウチワケ</t>
    </rPh>
    <phoneticPr fontId="1"/>
  </si>
  <si>
    <t>第１回</t>
    <rPh sb="0" eb="1">
      <t>ダイ</t>
    </rPh>
    <rPh sb="2" eb="3">
      <t>カイ</t>
    </rPh>
    <phoneticPr fontId="1"/>
  </si>
  <si>
    <t>実施日時</t>
    <rPh sb="0" eb="2">
      <t>ジッシ</t>
    </rPh>
    <rPh sb="2" eb="4">
      <t>ニチジ</t>
    </rPh>
    <phoneticPr fontId="1"/>
  </si>
  <si>
    <t>実施時間</t>
    <rPh sb="0" eb="4">
      <t>ジッシジカン</t>
    </rPh>
    <phoneticPr fontId="1"/>
  </si>
  <si>
    <t>実施時間計</t>
    <rPh sb="0" eb="2">
      <t>ジッシ</t>
    </rPh>
    <rPh sb="2" eb="4">
      <t>ジカン</t>
    </rPh>
    <rPh sb="4" eb="5">
      <t>ケイ</t>
    </rPh>
    <phoneticPr fontId="1"/>
  </si>
  <si>
    <t>分</t>
    <rPh sb="0" eb="1">
      <t>フン</t>
    </rPh>
    <phoneticPr fontId="1"/>
  </si>
  <si>
    <t>教科の
位置付け</t>
    <rPh sb="0" eb="2">
      <t>キョウカ</t>
    </rPh>
    <rPh sb="4" eb="7">
      <t>イチヅ</t>
    </rPh>
    <phoneticPr fontId="1"/>
  </si>
  <si>
    <t>参加児童生徒</t>
    <rPh sb="0" eb="2">
      <t>サンカ</t>
    </rPh>
    <rPh sb="2" eb="4">
      <t>ジドウ</t>
    </rPh>
    <rPh sb="4" eb="6">
      <t>セイト</t>
    </rPh>
    <phoneticPr fontId="1"/>
  </si>
  <si>
    <t>合計</t>
    <rPh sb="0" eb="2">
      <t>ゴウケイ</t>
    </rPh>
    <phoneticPr fontId="1"/>
  </si>
  <si>
    <t>参加児童
生徒単位</t>
    <rPh sb="0" eb="2">
      <t>サンカ</t>
    </rPh>
    <rPh sb="2" eb="4">
      <t>ジドウ</t>
    </rPh>
    <rPh sb="5" eb="7">
      <t>セイト</t>
    </rPh>
    <rPh sb="7" eb="9">
      <t>タンイ</t>
    </rPh>
    <phoneticPr fontId="1"/>
  </si>
  <si>
    <t>実施内容</t>
    <rPh sb="0" eb="2">
      <t>ジッシ</t>
    </rPh>
    <rPh sb="2" eb="4">
      <t>ナイヨウ</t>
    </rPh>
    <phoneticPr fontId="1"/>
  </si>
  <si>
    <t>【様式4】実施計画書（委託業務個別表）</t>
    <rPh sb="1" eb="3">
      <t>ヨウシキ</t>
    </rPh>
    <phoneticPr fontId="1"/>
  </si>
  <si>
    <t>実施計画書（委託業務個別表）</t>
    <rPh sb="0" eb="2">
      <t>ジッシ</t>
    </rPh>
    <rPh sb="2" eb="5">
      <t>ケイカクショ</t>
    </rPh>
    <rPh sb="6" eb="8">
      <t>イタク</t>
    </rPh>
    <rPh sb="8" eb="10">
      <t>ギョウム</t>
    </rPh>
    <rPh sb="10" eb="12">
      <t>コベツ</t>
    </rPh>
    <rPh sb="12" eb="13">
      <t>ヒョウ</t>
    </rPh>
    <phoneticPr fontId="1"/>
  </si>
  <si>
    <t>被派遣者
氏名</t>
    <rPh sb="0" eb="1">
      <t>ヒ</t>
    </rPh>
    <rPh sb="1" eb="4">
      <t>ハケンシャ</t>
    </rPh>
    <rPh sb="5" eb="7">
      <t>シメイ</t>
    </rPh>
    <phoneticPr fontId="1"/>
  </si>
  <si>
    <t>回</t>
    <rPh sb="0" eb="1">
      <t>カイ</t>
    </rPh>
    <phoneticPr fontId="19"/>
  </si>
  <si>
    <t>第２回</t>
    <rPh sb="0" eb="1">
      <t>ダイ</t>
    </rPh>
    <rPh sb="2" eb="3">
      <t>カイ</t>
    </rPh>
    <phoneticPr fontId="1"/>
  </si>
  <si>
    <t>第３回</t>
    <rPh sb="0" eb="1">
      <t>ダイ</t>
    </rPh>
    <rPh sb="2" eb="3">
      <t>カイ</t>
    </rPh>
    <phoneticPr fontId="1"/>
  </si>
  <si>
    <t>第４回</t>
    <rPh sb="0" eb="1">
      <t>ダイ</t>
    </rPh>
    <rPh sb="2" eb="3">
      <t>カイ</t>
    </rPh>
    <phoneticPr fontId="1"/>
  </si>
  <si>
    <t>第５回</t>
    <rPh sb="0" eb="1">
      <t>ダイ</t>
    </rPh>
    <rPh sb="2" eb="3">
      <t>カイ</t>
    </rPh>
    <phoneticPr fontId="1"/>
  </si>
  <si>
    <t>第６回</t>
    <rPh sb="0" eb="1">
      <t>ダイ</t>
    </rPh>
    <rPh sb="2" eb="3">
      <t>カイ</t>
    </rPh>
    <phoneticPr fontId="1"/>
  </si>
  <si>
    <t>第７回</t>
    <rPh sb="0" eb="1">
      <t>ダイ</t>
    </rPh>
    <rPh sb="2" eb="3">
      <t>カイ</t>
    </rPh>
    <phoneticPr fontId="1"/>
  </si>
  <si>
    <t>第８回</t>
    <rPh sb="0" eb="1">
      <t>ダイ</t>
    </rPh>
    <rPh sb="2" eb="3">
      <t>カイ</t>
    </rPh>
    <phoneticPr fontId="1"/>
  </si>
  <si>
    <t>第９回</t>
    <rPh sb="0" eb="1">
      <t>ダイ</t>
    </rPh>
    <rPh sb="2" eb="3">
      <t>カイ</t>
    </rPh>
    <phoneticPr fontId="1"/>
  </si>
  <si>
    <t>日付</t>
    <rPh sb="0" eb="2">
      <t>ヒヅケ</t>
    </rPh>
    <phoneticPr fontId="19"/>
  </si>
  <si>
    <t>時間</t>
    <rPh sb="0" eb="2">
      <t>ジカン</t>
    </rPh>
    <phoneticPr fontId="19"/>
  </si>
  <si>
    <t>①</t>
    <phoneticPr fontId="19"/>
  </si>
  <si>
    <t>②</t>
    <phoneticPr fontId="19"/>
  </si>
  <si>
    <t>③</t>
    <phoneticPr fontId="19"/>
  </si>
  <si>
    <t>④</t>
    <phoneticPr fontId="19"/>
  </si>
  <si>
    <t>⑤</t>
    <phoneticPr fontId="19"/>
  </si>
  <si>
    <t>⑥</t>
    <phoneticPr fontId="19"/>
  </si>
  <si>
    <t>⑦</t>
    <phoneticPr fontId="19"/>
  </si>
  <si>
    <t>⑧</t>
    <phoneticPr fontId="19"/>
  </si>
  <si>
    <t>⑨</t>
    <phoneticPr fontId="19"/>
  </si>
  <si>
    <t>⑩</t>
    <phoneticPr fontId="19"/>
  </si>
  <si>
    <t>⑪</t>
    <phoneticPr fontId="19"/>
  </si>
  <si>
    <t>⑫</t>
    <phoneticPr fontId="19"/>
  </si>
  <si>
    <t>⑬</t>
    <phoneticPr fontId="19"/>
  </si>
  <si>
    <t>⑭</t>
    <phoneticPr fontId="19"/>
  </si>
  <si>
    <t>⑮</t>
    <phoneticPr fontId="19"/>
  </si>
  <si>
    <t>講師</t>
    <rPh sb="0" eb="2">
      <t>コウシ</t>
    </rPh>
    <phoneticPr fontId="19"/>
  </si>
  <si>
    <t>補助者</t>
    <rPh sb="0" eb="3">
      <t>ホジョシャ</t>
    </rPh>
    <phoneticPr fontId="19"/>
  </si>
  <si>
    <t>被派遣者計</t>
    <rPh sb="0" eb="4">
      <t>ヒハケンシャ</t>
    </rPh>
    <rPh sb="4" eb="5">
      <t>ケイ</t>
    </rPh>
    <phoneticPr fontId="19"/>
  </si>
  <si>
    <t>第１０回</t>
    <rPh sb="0" eb="1">
      <t>ダイ</t>
    </rPh>
    <rPh sb="3" eb="4">
      <t>カイ</t>
    </rPh>
    <phoneticPr fontId="1"/>
  </si>
  <si>
    <t>第１１回</t>
    <rPh sb="0" eb="1">
      <t>ダイ</t>
    </rPh>
    <rPh sb="3" eb="4">
      <t>カイ</t>
    </rPh>
    <phoneticPr fontId="1"/>
  </si>
  <si>
    <t>第１２回</t>
    <rPh sb="0" eb="1">
      <t>ダイ</t>
    </rPh>
    <rPh sb="3" eb="4">
      <t>カイ</t>
    </rPh>
    <phoneticPr fontId="1"/>
  </si>
  <si>
    <t>実施日</t>
    <rPh sb="0" eb="3">
      <t>ジッシビ</t>
    </rPh>
    <phoneticPr fontId="1"/>
  </si>
  <si>
    <t>受託団体</t>
    <rPh sb="0" eb="4">
      <t>ジュタクダンタイ</t>
    </rPh>
    <phoneticPr fontId="1"/>
  </si>
  <si>
    <t>※</t>
    <phoneticPr fontId="1"/>
  </si>
  <si>
    <t>青色のセルには計算式が設定されていますので入力しないでください</t>
    <phoneticPr fontId="1"/>
  </si>
  <si>
    <t>種別</t>
    <rPh sb="0" eb="2">
      <t>シュベツ</t>
    </rPh>
    <phoneticPr fontId="1"/>
  </si>
  <si>
    <r>
      <t>氏名</t>
    </r>
    <r>
      <rPr>
        <sz val="9"/>
        <color indexed="8"/>
        <rFont val="ＭＳ Ｐゴシック"/>
        <family val="3"/>
        <charset val="128"/>
      </rPr>
      <t>　※本名</t>
    </r>
    <rPh sb="0" eb="2">
      <t>シメイ</t>
    </rPh>
    <rPh sb="4" eb="6">
      <t>ホンミョウ</t>
    </rPh>
    <phoneticPr fontId="1"/>
  </si>
  <si>
    <t>単価</t>
    <rPh sb="0" eb="2">
      <t>タンカ</t>
    </rPh>
    <phoneticPr fontId="1"/>
  </si>
  <si>
    <t>円</t>
    <rPh sb="0" eb="1">
      <t>エン</t>
    </rPh>
    <phoneticPr fontId="1"/>
  </si>
  <si>
    <t>【講演等諸雑費】</t>
    <rPh sb="1" eb="4">
      <t>コウエントウ</t>
    </rPh>
    <rPh sb="4" eb="5">
      <t>ショ</t>
    </rPh>
    <rPh sb="5" eb="7">
      <t>ザッピ</t>
    </rPh>
    <phoneticPr fontId="1"/>
  </si>
  <si>
    <t>項目</t>
    <rPh sb="0" eb="2">
      <t>コウモク</t>
    </rPh>
    <phoneticPr fontId="1"/>
  </si>
  <si>
    <t>数量</t>
    <rPh sb="0" eb="2">
      <t>スウリョウ</t>
    </rPh>
    <phoneticPr fontId="1"/>
  </si>
  <si>
    <t>（単位）</t>
    <rPh sb="1" eb="3">
      <t>タンイ</t>
    </rPh>
    <phoneticPr fontId="1"/>
  </si>
  <si>
    <t>講演等諸雑費合計（ｃ）</t>
    <rPh sb="0" eb="3">
      <t>コウエントウ</t>
    </rPh>
    <rPh sb="3" eb="4">
      <t>ショ</t>
    </rPh>
    <rPh sb="4" eb="6">
      <t>ザッピ</t>
    </rPh>
    <rPh sb="6" eb="8">
      <t>ゴウケイ</t>
    </rPh>
    <phoneticPr fontId="1"/>
  </si>
  <si>
    <t>※種別：「運搬費」「消耗品」「著作権使用料」「その他」のいずれかを選択してください</t>
    <rPh sb="1" eb="3">
      <t>シュベツ</t>
    </rPh>
    <rPh sb="2" eb="3">
      <t>ザッシュ</t>
    </rPh>
    <rPh sb="5" eb="7">
      <t>ウンパン</t>
    </rPh>
    <rPh sb="7" eb="8">
      <t>ヒ</t>
    </rPh>
    <rPh sb="10" eb="12">
      <t>ショウモウ</t>
    </rPh>
    <rPh sb="12" eb="13">
      <t>ヒン</t>
    </rPh>
    <rPh sb="15" eb="18">
      <t>チョサクケン</t>
    </rPh>
    <rPh sb="18" eb="21">
      <t>シヨウリョウ</t>
    </rPh>
    <rPh sb="25" eb="26">
      <t>タ</t>
    </rPh>
    <rPh sb="33" eb="35">
      <t>センタク</t>
    </rPh>
    <phoneticPr fontId="1"/>
  </si>
  <si>
    <t>※金額の根拠書類（業者からの見積書）を添付してください</t>
    <rPh sb="1" eb="3">
      <t>キンガク</t>
    </rPh>
    <rPh sb="4" eb="6">
      <t>コンキョ</t>
    </rPh>
    <rPh sb="6" eb="8">
      <t>ショルイ</t>
    </rPh>
    <rPh sb="9" eb="11">
      <t>ギョウシャ</t>
    </rPh>
    <rPh sb="14" eb="17">
      <t>ミツモリショ</t>
    </rPh>
    <rPh sb="19" eb="21">
      <t>テンプ</t>
    </rPh>
    <phoneticPr fontId="1"/>
  </si>
  <si>
    <t>※決定通知以降の項目変更や，見積業者からの変更は認められません</t>
    <rPh sb="1" eb="3">
      <t>ケッテイ</t>
    </rPh>
    <rPh sb="3" eb="5">
      <t>ツウチ</t>
    </rPh>
    <rPh sb="5" eb="7">
      <t>イコウ</t>
    </rPh>
    <rPh sb="8" eb="10">
      <t>コウモク</t>
    </rPh>
    <rPh sb="10" eb="12">
      <t>ヘンコウ</t>
    </rPh>
    <rPh sb="14" eb="16">
      <t>ミツモリ</t>
    </rPh>
    <rPh sb="16" eb="18">
      <t>ギョウシャ</t>
    </rPh>
    <rPh sb="21" eb="23">
      <t>ヘンコウ</t>
    </rPh>
    <rPh sb="24" eb="25">
      <t>ミト</t>
    </rPh>
    <phoneticPr fontId="1"/>
  </si>
  <si>
    <t>総合計（ａ＋ｂ＋ｃ）</t>
    <rPh sb="0" eb="1">
      <t>ソウ</t>
    </rPh>
    <rPh sb="1" eb="3">
      <t>ゴウケイ</t>
    </rPh>
    <phoneticPr fontId="1"/>
  </si>
  <si>
    <t>【様式５】経費報告書</t>
    <rPh sb="1" eb="3">
      <t>ヨウシキ</t>
    </rPh>
    <phoneticPr fontId="1"/>
  </si>
  <si>
    <t>第１回</t>
    <phoneticPr fontId="1"/>
  </si>
  <si>
    <t>第２回</t>
    <phoneticPr fontId="1"/>
  </si>
  <si>
    <t>第３回</t>
    <phoneticPr fontId="1"/>
  </si>
  <si>
    <t>第４回</t>
  </si>
  <si>
    <t>第５回</t>
  </si>
  <si>
    <t>第６回</t>
  </si>
  <si>
    <t>第7回</t>
    <phoneticPr fontId="1"/>
  </si>
  <si>
    <t>第8回</t>
  </si>
  <si>
    <t>第9回</t>
  </si>
  <si>
    <t>第10回</t>
  </si>
  <si>
    <t>第11回</t>
  </si>
  <si>
    <t>第12回</t>
  </si>
  <si>
    <t>受託団体名：</t>
    <rPh sb="0" eb="4">
      <t>ジュタクダンタイ</t>
    </rPh>
    <rPh sb="4" eb="5">
      <t>メイ</t>
    </rPh>
    <phoneticPr fontId="1"/>
  </si>
  <si>
    <t>学校種別</t>
    <rPh sb="0" eb="2">
      <t>ガッコウ</t>
    </rPh>
    <rPh sb="2" eb="4">
      <t>シュベツ</t>
    </rPh>
    <phoneticPr fontId="1"/>
  </si>
  <si>
    <t>学校種別（その他）の内容</t>
    <rPh sb="0" eb="2">
      <t>ガッコウ</t>
    </rPh>
    <rPh sb="2" eb="4">
      <t>シュベツ</t>
    </rPh>
    <rPh sb="7" eb="8">
      <t>タ</t>
    </rPh>
    <rPh sb="10" eb="12">
      <t>ナイヨウ</t>
    </rPh>
    <phoneticPr fontId="1"/>
  </si>
  <si>
    <t>実施校名</t>
    <rPh sb="0" eb="2">
      <t>ジッシ</t>
    </rPh>
    <rPh sb="2" eb="4">
      <t>コウメイ</t>
    </rPh>
    <phoneticPr fontId="1"/>
  </si>
  <si>
    <t>学校長名</t>
    <rPh sb="0" eb="3">
      <t>ガッコウチョウ</t>
    </rPh>
    <rPh sb="3" eb="4">
      <t>メイ</t>
    </rPh>
    <phoneticPr fontId="1"/>
  </si>
  <si>
    <t>参加
児童生徒数</t>
    <rPh sb="0" eb="2">
      <t>サンカ</t>
    </rPh>
    <rPh sb="3" eb="5">
      <t>ジドウ</t>
    </rPh>
    <rPh sb="5" eb="7">
      <t>セイト</t>
    </rPh>
    <rPh sb="7" eb="8">
      <t>スウ</t>
    </rPh>
    <phoneticPr fontId="1"/>
  </si>
  <si>
    <t>名</t>
    <rPh sb="0" eb="1">
      <t>メイ</t>
    </rPh>
    <phoneticPr fontId="1"/>
  </si>
  <si>
    <t>担当者名</t>
    <rPh sb="0" eb="2">
      <t>タントウ</t>
    </rPh>
    <rPh sb="2" eb="3">
      <t>シャ</t>
    </rPh>
    <rPh sb="3" eb="4">
      <t>メイ</t>
    </rPh>
    <phoneticPr fontId="1"/>
  </si>
  <si>
    <t>実施会場</t>
    <rPh sb="0" eb="2">
      <t>ジッシ</t>
    </rPh>
    <rPh sb="2" eb="4">
      <t>カイジョウ</t>
    </rPh>
    <phoneticPr fontId="1"/>
  </si>
  <si>
    <t>他校との合同
開催の状況</t>
    <rPh sb="0" eb="2">
      <t>タコウ</t>
    </rPh>
    <rPh sb="4" eb="6">
      <t>ゴウドウ</t>
    </rPh>
    <rPh sb="7" eb="9">
      <t>カイサイ</t>
    </rPh>
    <rPh sb="10" eb="12">
      <t>ジョウキョウ</t>
    </rPh>
    <phoneticPr fontId="1"/>
  </si>
  <si>
    <t>（学校名）</t>
    <rPh sb="1" eb="3">
      <t>ガッコウ</t>
    </rPh>
    <rPh sb="3" eb="4">
      <t>メイ</t>
    </rPh>
    <phoneticPr fontId="1"/>
  </si>
  <si>
    <t>メール</t>
    <phoneticPr fontId="1"/>
  </si>
  <si>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1"/>
  </si>
  <si>
    <t>）</t>
    <phoneticPr fontId="1"/>
  </si>
  <si>
    <t>コミュニケーションの活性化に役立てることができた</t>
    <rPh sb="10" eb="13">
      <t>カッセイカ</t>
    </rPh>
    <rPh sb="14" eb="16">
      <t>ヤクダ</t>
    </rPh>
    <phoneticPr fontId="1"/>
  </si>
  <si>
    <t>ＣＤやDVD等では得られない反応があった</t>
    <rPh sb="6" eb="7">
      <t>トウ</t>
    </rPh>
    <rPh sb="9" eb="10">
      <t>エ</t>
    </rPh>
    <rPh sb="14" eb="16">
      <t>ハンノウ</t>
    </rPh>
    <phoneticPr fontId="1"/>
  </si>
  <si>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1"/>
  </si>
  <si>
    <t>学校教育の指導方法に役立てることができた</t>
    <rPh sb="0" eb="2">
      <t>ガッコウ</t>
    </rPh>
    <rPh sb="2" eb="4">
      <t>キョウイク</t>
    </rPh>
    <rPh sb="5" eb="7">
      <t>シドウ</t>
    </rPh>
    <rPh sb="7" eb="9">
      <t>ホウホウ</t>
    </rPh>
    <rPh sb="10" eb="12">
      <t>ヤクダ</t>
    </rPh>
    <phoneticPr fontId="1"/>
  </si>
  <si>
    <t>都道府県</t>
    <phoneticPr fontId="1"/>
  </si>
  <si>
    <t>TEL</t>
    <phoneticPr fontId="1"/>
  </si>
  <si>
    <t>芸術団体名</t>
    <rPh sb="0" eb="2">
      <t>ゲイジュツ</t>
    </rPh>
    <rPh sb="2" eb="4">
      <t>ダンタイ</t>
    </rPh>
    <rPh sb="4" eb="5">
      <t>メイ</t>
    </rPh>
    <phoneticPr fontId="1"/>
  </si>
  <si>
    <t>芸術団体名</t>
    <rPh sb="0" eb="2">
      <t>げいじゅつ</t>
    </rPh>
    <rPh sb="2" eb="4">
      <t>だんたい</t>
    </rPh>
    <rPh sb="4" eb="5">
      <t>めい</t>
    </rPh>
    <phoneticPr fontId="1" type="Hiragana" alignment="distributed"/>
  </si>
  <si>
    <r>
      <t>　コミュニケーション能力向上事業実施による効果及び成果　</t>
    </r>
    <r>
      <rPr>
        <sz val="9"/>
        <color indexed="8"/>
        <rFont val="ＭＳ Ｐゴシック"/>
        <family val="3"/>
        <charset val="128"/>
      </rPr>
      <t>（当てはまる項目に○をつけてください。複数可）</t>
    </r>
    <rPh sb="10" eb="16">
      <t>ノウリョクコウジョウジギョウ</t>
    </rPh>
    <rPh sb="16" eb="18">
      <t>ジッシ</t>
    </rPh>
    <rPh sb="21" eb="23">
      <t>コウカ</t>
    </rPh>
    <rPh sb="23" eb="24">
      <t>オヨ</t>
    </rPh>
    <rPh sb="25" eb="27">
      <t>セイカ</t>
    </rPh>
    <rPh sb="29" eb="30">
      <t>ア</t>
    </rPh>
    <rPh sb="34" eb="36">
      <t>コウモク</t>
    </rPh>
    <rPh sb="47" eb="49">
      <t>フクスウ</t>
    </rPh>
    <rPh sb="49" eb="50">
      <t>カ</t>
    </rPh>
    <phoneticPr fontId="1"/>
  </si>
  <si>
    <t>実施状況報告書</t>
    <rPh sb="0" eb="2">
      <t>ジッシ</t>
    </rPh>
    <rPh sb="2" eb="4">
      <t>ジョウキョウ</t>
    </rPh>
    <rPh sb="4" eb="7">
      <t>ホウコクショ</t>
    </rPh>
    <phoneticPr fontId="1"/>
  </si>
  <si>
    <t>被派遣者①</t>
    <rPh sb="0" eb="4">
      <t>ヒハケンシャ</t>
    </rPh>
    <phoneticPr fontId="1"/>
  </si>
  <si>
    <t>円</t>
    <rPh sb="0" eb="1">
      <t>エン</t>
    </rPh>
    <phoneticPr fontId="19"/>
  </si>
  <si>
    <t>被派遣者②</t>
    <rPh sb="0" eb="4">
      <t>ヒハケンシャ</t>
    </rPh>
    <phoneticPr fontId="1"/>
  </si>
  <si>
    <t>被派遣者③</t>
    <rPh sb="0" eb="4">
      <t>ヒハケンシャ</t>
    </rPh>
    <phoneticPr fontId="1"/>
  </si>
  <si>
    <t>被派遣者④</t>
    <rPh sb="0" eb="4">
      <t>ヒハケンシャ</t>
    </rPh>
    <phoneticPr fontId="1"/>
  </si>
  <si>
    <t>被派遣者⑤</t>
    <rPh sb="0" eb="4">
      <t>ヒハケンシャ</t>
    </rPh>
    <phoneticPr fontId="1"/>
  </si>
  <si>
    <t>被派遣者⑥</t>
    <rPh sb="0" eb="4">
      <t>ヒハケンシャ</t>
    </rPh>
    <phoneticPr fontId="1"/>
  </si>
  <si>
    <t>被派遣者⑦</t>
    <rPh sb="0" eb="4">
      <t>ヒハケンシャ</t>
    </rPh>
    <phoneticPr fontId="1"/>
  </si>
  <si>
    <t>被派遣者⑧</t>
    <rPh sb="0" eb="4">
      <t>ヒハケンシャ</t>
    </rPh>
    <phoneticPr fontId="1"/>
  </si>
  <si>
    <t>被派遣者⑨</t>
    <rPh sb="0" eb="4">
      <t>ヒハケンシャ</t>
    </rPh>
    <phoneticPr fontId="1"/>
  </si>
  <si>
    <t>被派遣者⑩</t>
    <rPh sb="0" eb="4">
      <t>ヒハケンシャ</t>
    </rPh>
    <phoneticPr fontId="1"/>
  </si>
  <si>
    <t>被派遣者⑪</t>
    <rPh sb="0" eb="4">
      <t>ヒハケンシャ</t>
    </rPh>
    <phoneticPr fontId="1"/>
  </si>
  <si>
    <t>被派遣者⑫</t>
    <rPh sb="0" eb="4">
      <t>ヒハケンシャ</t>
    </rPh>
    <phoneticPr fontId="1"/>
  </si>
  <si>
    <t>被派遣者⑬</t>
    <rPh sb="0" eb="4">
      <t>ヒハケンシャ</t>
    </rPh>
    <phoneticPr fontId="1"/>
  </si>
  <si>
    <t>被派遣者⑭</t>
    <rPh sb="0" eb="4">
      <t>ヒハケンシャ</t>
    </rPh>
    <phoneticPr fontId="1"/>
  </si>
  <si>
    <t>被派遣者⑮</t>
    <rPh sb="0" eb="4">
      <t>ヒハケンシャ</t>
    </rPh>
    <phoneticPr fontId="1"/>
  </si>
  <si>
    <t>※講師謝金は1回あたり35,650円で自動計算・反映されます。</t>
    <rPh sb="1" eb="3">
      <t>コウシ</t>
    </rPh>
    <rPh sb="3" eb="5">
      <t>シャキン</t>
    </rPh>
    <rPh sb="7" eb="8">
      <t>カイ</t>
    </rPh>
    <rPh sb="17" eb="18">
      <t>エン</t>
    </rPh>
    <rPh sb="19" eb="23">
      <t>ジドウケイサン</t>
    </rPh>
    <rPh sb="24" eb="26">
      <t>ハンエイ</t>
    </rPh>
    <phoneticPr fontId="1"/>
  </si>
  <si>
    <t>※被派遣者毎に、【様式7】旅費計算書の合計金額を記入してください。</t>
    <rPh sb="1" eb="2">
      <t>ヒ</t>
    </rPh>
    <rPh sb="2" eb="4">
      <t>ハケン</t>
    </rPh>
    <rPh sb="4" eb="5">
      <t>シャ</t>
    </rPh>
    <rPh sb="5" eb="6">
      <t>ゴト</t>
    </rPh>
    <rPh sb="9" eb="11">
      <t>ヨウシキ</t>
    </rPh>
    <rPh sb="13" eb="15">
      <t>リョヒ</t>
    </rPh>
    <rPh sb="15" eb="18">
      <t>ケイサンショ</t>
    </rPh>
    <rPh sb="19" eb="21">
      <t>ゴウケイ</t>
    </rPh>
    <rPh sb="21" eb="23">
      <t>キンガク</t>
    </rPh>
    <rPh sb="24" eb="26">
      <t>キニュウ</t>
    </rPh>
    <phoneticPr fontId="1"/>
  </si>
  <si>
    <t>※旅費が0円の場合も記入してください。</t>
    <rPh sb="1" eb="3">
      <t>リョヒ</t>
    </rPh>
    <rPh sb="5" eb="6">
      <t>エン</t>
    </rPh>
    <rPh sb="7" eb="9">
      <t>バアイ</t>
    </rPh>
    <rPh sb="10" eb="12">
      <t>キニュウ</t>
    </rPh>
    <phoneticPr fontId="1"/>
  </si>
  <si>
    <t>①</t>
    <phoneticPr fontId="19"/>
  </si>
  <si>
    <t>実技</t>
    <rPh sb="0" eb="2">
      <t>ジツギ</t>
    </rPh>
    <phoneticPr fontId="19"/>
  </si>
  <si>
    <t>単労</t>
    <rPh sb="0" eb="2">
      <t>タンロウ</t>
    </rPh>
    <phoneticPr fontId="19"/>
  </si>
  <si>
    <t>②</t>
    <phoneticPr fontId="19"/>
  </si>
  <si>
    <t>③</t>
    <phoneticPr fontId="19"/>
  </si>
  <si>
    <t>④</t>
    <phoneticPr fontId="19"/>
  </si>
  <si>
    <t>⑤</t>
    <phoneticPr fontId="19"/>
  </si>
  <si>
    <t>⑥</t>
    <phoneticPr fontId="19"/>
  </si>
  <si>
    <t>⑦</t>
    <phoneticPr fontId="19"/>
  </si>
  <si>
    <t>⑧</t>
    <phoneticPr fontId="19"/>
  </si>
  <si>
    <t>⑨</t>
    <phoneticPr fontId="19"/>
  </si>
  <si>
    <t>⑩</t>
    <phoneticPr fontId="19"/>
  </si>
  <si>
    <t>⑪</t>
    <phoneticPr fontId="19"/>
  </si>
  <si>
    <t>⑫</t>
    <phoneticPr fontId="19"/>
  </si>
  <si>
    <t>⑬</t>
    <phoneticPr fontId="19"/>
  </si>
  <si>
    <t>⑭</t>
    <phoneticPr fontId="19"/>
  </si>
  <si>
    <t>⑮</t>
    <phoneticPr fontId="19"/>
  </si>
  <si>
    <t>1.　実施校情報</t>
    <rPh sb="3" eb="6">
      <t>ジッシコウ</t>
    </rPh>
    <rPh sb="6" eb="8">
      <t>ジョウホウ</t>
    </rPh>
    <phoneticPr fontId="10"/>
  </si>
  <si>
    <t>1回</t>
    <rPh sb="1" eb="2">
      <t>カイ</t>
    </rPh>
    <phoneticPr fontId="10"/>
  </si>
  <si>
    <t>2回</t>
    <rPh sb="1" eb="2">
      <t>カイ</t>
    </rPh>
    <phoneticPr fontId="10"/>
  </si>
  <si>
    <t>3回</t>
    <rPh sb="1" eb="2">
      <t>カイ</t>
    </rPh>
    <phoneticPr fontId="10"/>
  </si>
  <si>
    <t>打合せ種別</t>
    <rPh sb="0" eb="2">
      <t>ウチアワ</t>
    </rPh>
    <rPh sb="3" eb="5">
      <t>シュベツ</t>
    </rPh>
    <phoneticPr fontId="10"/>
  </si>
  <si>
    <t>2.　打合せ及び実施状況</t>
    <rPh sb="3" eb="5">
      <t>ウチアワ</t>
    </rPh>
    <rPh sb="6" eb="7">
      <t>オヨ</t>
    </rPh>
    <rPh sb="8" eb="12">
      <t>ジッシジョウキョウ</t>
    </rPh>
    <phoneticPr fontId="10"/>
  </si>
  <si>
    <t>ⅰ　打合せ</t>
    <rPh sb="2" eb="4">
      <t>ウチアワ</t>
    </rPh>
    <phoneticPr fontId="10"/>
  </si>
  <si>
    <t>時間</t>
    <rPh sb="0" eb="2">
      <t>ジカン</t>
    </rPh>
    <phoneticPr fontId="10"/>
  </si>
  <si>
    <t>参加講師名</t>
    <rPh sb="0" eb="2">
      <t>サンカ</t>
    </rPh>
    <rPh sb="2" eb="4">
      <t>コウシ</t>
    </rPh>
    <rPh sb="4" eb="5">
      <t>メイ</t>
    </rPh>
    <phoneticPr fontId="10"/>
  </si>
  <si>
    <t>日程</t>
    <rPh sb="0" eb="2">
      <t>ニッテイ</t>
    </rPh>
    <phoneticPr fontId="10"/>
  </si>
  <si>
    <t>備考</t>
    <rPh sb="0" eb="2">
      <t>ビコウ</t>
    </rPh>
    <phoneticPr fontId="10"/>
  </si>
  <si>
    <t>【講演謝金・旅費】</t>
    <rPh sb="1" eb="3">
      <t>コウエン</t>
    </rPh>
    <rPh sb="3" eb="4">
      <t>アヤマ</t>
    </rPh>
    <rPh sb="4" eb="5">
      <t>キン</t>
    </rPh>
    <rPh sb="6" eb="8">
      <t>リョヒ</t>
    </rPh>
    <phoneticPr fontId="1"/>
  </si>
  <si>
    <t>※氏名欄の▼プルダウンリストから選択してください。</t>
    <phoneticPr fontId="10"/>
  </si>
  <si>
    <t>学校名</t>
    <rPh sb="0" eb="2">
      <t>ガッコウ</t>
    </rPh>
    <rPh sb="2" eb="3">
      <t>メイ</t>
    </rPh>
    <phoneticPr fontId="1"/>
  </si>
  <si>
    <t>本名</t>
    <rPh sb="0" eb="2">
      <t>ホンミョウ</t>
    </rPh>
    <phoneticPr fontId="1"/>
  </si>
  <si>
    <t>芸名</t>
    <rPh sb="0" eb="2">
      <t>ゲイメイ</t>
    </rPh>
    <phoneticPr fontId="1"/>
  </si>
  <si>
    <t>移動区間</t>
    <rPh sb="0" eb="2">
      <t>イドウ</t>
    </rPh>
    <rPh sb="2" eb="4">
      <t>クカン</t>
    </rPh>
    <phoneticPr fontId="1"/>
  </si>
  <si>
    <t>宿泊地</t>
    <rPh sb="0" eb="3">
      <t>シュクハクチ</t>
    </rPh>
    <phoneticPr fontId="1"/>
  </si>
  <si>
    <t>被派遣者 略歴書(兼)旅費計算書</t>
    <rPh sb="0" eb="1">
      <t>ヒ</t>
    </rPh>
    <rPh sb="1" eb="3">
      <t>ハケン</t>
    </rPh>
    <rPh sb="3" eb="4">
      <t>シャ</t>
    </rPh>
    <rPh sb="5" eb="8">
      <t>リャクレキショ</t>
    </rPh>
    <rPh sb="9" eb="10">
      <t>ケン</t>
    </rPh>
    <rPh sb="11" eb="13">
      <t>リョヒ</t>
    </rPh>
    <rPh sb="13" eb="16">
      <t>ケイサンショ</t>
    </rPh>
    <phoneticPr fontId="1"/>
  </si>
  <si>
    <t>受託団体</t>
    <rPh sb="0" eb="2">
      <t>ジュタク</t>
    </rPh>
    <rPh sb="2" eb="4">
      <t>ダンタイ</t>
    </rPh>
    <phoneticPr fontId="1"/>
  </si>
  <si>
    <t>①派遣先</t>
    <rPh sb="1" eb="3">
      <t>ハケン</t>
    </rPh>
    <rPh sb="3" eb="4">
      <t>サキ</t>
    </rPh>
    <phoneticPr fontId="1"/>
  </si>
  <si>
    <t>最寄駅/バス停</t>
    <rPh sb="0" eb="2">
      <t>モヨリ</t>
    </rPh>
    <rPh sb="2" eb="3">
      <t>エキ</t>
    </rPh>
    <rPh sb="6" eb="7">
      <t>テイ</t>
    </rPh>
    <phoneticPr fontId="1"/>
  </si>
  <si>
    <t>②被派遣者</t>
    <rPh sb="1" eb="2">
      <t>ヒ</t>
    </rPh>
    <rPh sb="2" eb="4">
      <t>ハケン</t>
    </rPh>
    <rPh sb="4" eb="5">
      <t>シャ</t>
    </rPh>
    <phoneticPr fontId="1"/>
  </si>
  <si>
    <t>現在</t>
    <rPh sb="0" eb="2">
      <t>ゲンザイ</t>
    </rPh>
    <phoneticPr fontId="1"/>
  </si>
  <si>
    <t>ふりがな</t>
    <phoneticPr fontId="1"/>
  </si>
  <si>
    <t>ふりがな</t>
    <phoneticPr fontId="1"/>
  </si>
  <si>
    <t>生年月日</t>
    <rPh sb="0" eb="2">
      <t>セイネン</t>
    </rPh>
    <rPh sb="2" eb="4">
      <t>ガッピ</t>
    </rPh>
    <phoneticPr fontId="1"/>
  </si>
  <si>
    <t>所属団体</t>
    <rPh sb="0" eb="2">
      <t>ショゾク</t>
    </rPh>
    <rPh sb="2" eb="4">
      <t>ダンタイ</t>
    </rPh>
    <phoneticPr fontId="1"/>
  </si>
  <si>
    <t>専門分野</t>
    <rPh sb="0" eb="2">
      <t>センモン</t>
    </rPh>
    <rPh sb="2" eb="4">
      <t>ブンヤ</t>
    </rPh>
    <phoneticPr fontId="1"/>
  </si>
  <si>
    <t>活動年数</t>
    <rPh sb="0" eb="4">
      <t>カツドウネンスウ</t>
    </rPh>
    <phoneticPr fontId="1"/>
  </si>
  <si>
    <t>最寄交通機関</t>
    <rPh sb="0" eb="2">
      <t>モヨリ</t>
    </rPh>
    <rPh sb="2" eb="4">
      <t>コウツウ</t>
    </rPh>
    <rPh sb="4" eb="6">
      <t>キカン</t>
    </rPh>
    <phoneticPr fontId="1"/>
  </si>
  <si>
    <t>③旅費</t>
    <rPh sb="1" eb="3">
      <t>リョヒ</t>
    </rPh>
    <phoneticPr fontId="1"/>
  </si>
  <si>
    <r>
      <t>※⽂化庁が定める当事業の旅費規定に従って計上してください。
※</t>
    </r>
    <r>
      <rPr>
        <u/>
        <sz val="9"/>
        <rFont val="ＭＳ Ｐゴシック"/>
        <family val="3"/>
        <charset val="128"/>
      </rPr>
      <t>乗り換え毎に行を分けて</t>
    </r>
    <r>
      <rPr>
        <sz val="9"/>
        <rFont val="ＭＳ Ｐゴシック"/>
        <family val="3"/>
        <charset val="128"/>
      </rPr>
      <t>記入してください。
※交通機関名欄には，航空機・鉄道</t>
    </r>
    <r>
      <rPr>
        <u/>
        <sz val="9"/>
        <rFont val="ＭＳ Ｐゴシック"/>
        <family val="3"/>
        <charset val="128"/>
      </rPr>
      <t>路線名</t>
    </r>
    <r>
      <rPr>
        <sz val="9"/>
        <rFont val="ＭＳ Ｐゴシック"/>
        <family val="3"/>
        <charset val="128"/>
      </rPr>
      <t>・船・バス・自家用車等を記入してください。
※距離を必ず記入してください。</t>
    </r>
    <rPh sb="12" eb="14">
      <t>リョヒ</t>
    </rPh>
    <rPh sb="14" eb="16">
      <t>キテイ</t>
    </rPh>
    <rPh sb="17" eb="18">
      <t>シタガ</t>
    </rPh>
    <rPh sb="20" eb="22">
      <t>ケイジョウ</t>
    </rPh>
    <rPh sb="31" eb="32">
      <t>ノ</t>
    </rPh>
    <rPh sb="33" eb="34">
      <t>カ</t>
    </rPh>
    <rPh sb="35" eb="36">
      <t>ゴト</t>
    </rPh>
    <rPh sb="37" eb="38">
      <t>ギョウ</t>
    </rPh>
    <rPh sb="39" eb="40">
      <t>ワ</t>
    </rPh>
    <rPh sb="42" eb="44">
      <t>キニュウ</t>
    </rPh>
    <rPh sb="77" eb="81">
      <t>ジカヨウシャ</t>
    </rPh>
    <phoneticPr fontId="1"/>
  </si>
  <si>
    <r>
      <t xml:space="preserve">旅費合計
</t>
    </r>
    <r>
      <rPr>
        <sz val="9"/>
        <rFont val="ＭＳ Ｐゴシック"/>
        <family val="3"/>
        <charset val="128"/>
      </rPr>
      <t>（a+b+c+d)</t>
    </r>
    <rPh sb="0" eb="2">
      <t>リョヒ</t>
    </rPh>
    <rPh sb="2" eb="4">
      <t>ゴウケイ</t>
    </rPh>
    <phoneticPr fontId="1"/>
  </si>
  <si>
    <t>日付</t>
    <rPh sb="0" eb="1">
      <t>ヒ</t>
    </rPh>
    <rPh sb="1" eb="2">
      <t>ヅケ</t>
    </rPh>
    <phoneticPr fontId="1"/>
  </si>
  <si>
    <t>曜日</t>
    <rPh sb="0" eb="1">
      <t>ヒカリ</t>
    </rPh>
    <rPh sb="1" eb="2">
      <t>ニチ</t>
    </rPh>
    <phoneticPr fontId="1"/>
  </si>
  <si>
    <t>※交通
機関名</t>
    <rPh sb="1" eb="3">
      <t>コウツウ</t>
    </rPh>
    <rPh sb="4" eb="6">
      <t>キカン</t>
    </rPh>
    <rPh sb="6" eb="7">
      <t>メイ</t>
    </rPh>
    <phoneticPr fontId="1"/>
  </si>
  <si>
    <t>※距離
(㎞)</t>
    <rPh sb="1" eb="2">
      <t>キョ</t>
    </rPh>
    <rPh sb="2" eb="3">
      <t>リ</t>
    </rPh>
    <phoneticPr fontId="1"/>
  </si>
  <si>
    <t>運賃</t>
    <rPh sb="0" eb="1">
      <t>ウン</t>
    </rPh>
    <rPh sb="1" eb="2">
      <t>チン</t>
    </rPh>
    <phoneticPr fontId="1"/>
  </si>
  <si>
    <t>特急</t>
    <rPh sb="0" eb="1">
      <t>トク</t>
    </rPh>
    <rPh sb="1" eb="2">
      <t>キュウ</t>
    </rPh>
    <phoneticPr fontId="1"/>
  </si>
  <si>
    <t>交通費</t>
    <rPh sb="0" eb="3">
      <t>コウツウヒ</t>
    </rPh>
    <phoneticPr fontId="1"/>
  </si>
  <si>
    <t>車 賃</t>
    <rPh sb="0" eb="1">
      <t>クルマ</t>
    </rPh>
    <rPh sb="2" eb="3">
      <t>チン</t>
    </rPh>
    <phoneticPr fontId="1"/>
  </si>
  <si>
    <t>日当</t>
    <rPh sb="0" eb="1">
      <t>ヒ</t>
    </rPh>
    <rPh sb="1" eb="2">
      <t>トウ</t>
    </rPh>
    <phoneticPr fontId="1"/>
  </si>
  <si>
    <t>宿泊費</t>
    <rPh sb="0" eb="1">
      <t>ヤド</t>
    </rPh>
    <rPh sb="1" eb="2">
      <t>ハク</t>
    </rPh>
    <rPh sb="2" eb="3">
      <t>ヒ</t>
    </rPh>
    <phoneticPr fontId="1"/>
  </si>
  <si>
    <t>発地</t>
    <rPh sb="0" eb="1">
      <t>ハツ</t>
    </rPh>
    <rPh sb="1" eb="2">
      <t>チ</t>
    </rPh>
    <phoneticPr fontId="1"/>
  </si>
  <si>
    <t>→</t>
    <phoneticPr fontId="1"/>
  </si>
  <si>
    <t>着地</t>
    <rPh sb="0" eb="2">
      <t>チャクチチ</t>
    </rPh>
    <phoneticPr fontId="1"/>
  </si>
  <si>
    <t>乗車券</t>
    <rPh sb="0" eb="3">
      <t>ジョウシャケン</t>
    </rPh>
    <phoneticPr fontId="1"/>
  </si>
  <si>
    <t>急行料金</t>
    <rPh sb="0" eb="2">
      <t>キュウコウ</t>
    </rPh>
    <rPh sb="2" eb="4">
      <t>リョウキン</t>
    </rPh>
    <phoneticPr fontId="1"/>
  </si>
  <si>
    <t>小計</t>
    <rPh sb="0" eb="1">
      <t>オ</t>
    </rPh>
    <rPh sb="1" eb="2">
      <t>ケイ</t>
    </rPh>
    <phoneticPr fontId="1"/>
  </si>
  <si>
    <t>単 価</t>
    <rPh sb="0" eb="1">
      <t>タン</t>
    </rPh>
    <rPh sb="2" eb="3">
      <t>アタイ</t>
    </rPh>
    <phoneticPr fontId="1"/>
  </si>
  <si>
    <t>小 計</t>
    <rPh sb="0" eb="1">
      <t>オ</t>
    </rPh>
    <rPh sb="2" eb="3">
      <t>ケイ</t>
    </rPh>
    <phoneticPr fontId="1"/>
  </si>
  <si>
    <t>→</t>
    <phoneticPr fontId="1"/>
  </si>
  <si>
    <t>→</t>
    <phoneticPr fontId="1"/>
  </si>
  <si>
    <t>→</t>
    <phoneticPr fontId="1"/>
  </si>
  <si>
    <t>→</t>
    <phoneticPr fontId="1"/>
  </si>
  <si>
    <t>→</t>
    <phoneticPr fontId="1"/>
  </si>
  <si>
    <t>→</t>
    <phoneticPr fontId="1"/>
  </si>
  <si>
    <t>合　計</t>
    <rPh sb="0" eb="1">
      <t>ゴウ</t>
    </rPh>
    <rPh sb="2" eb="3">
      <t>ケイ</t>
    </rPh>
    <phoneticPr fontId="1"/>
  </si>
  <si>
    <t>a</t>
    <phoneticPr fontId="1"/>
  </si>
  <si>
    <t>b</t>
    <phoneticPr fontId="1"/>
  </si>
  <si>
    <t>c</t>
    <phoneticPr fontId="1"/>
  </si>
  <si>
    <t>d</t>
    <phoneticPr fontId="1"/>
  </si>
  <si>
    <t>(備　考)</t>
    <rPh sb="1" eb="2">
      <t>ビ</t>
    </rPh>
    <rPh sb="3" eb="4">
      <t>コウ</t>
    </rPh>
    <phoneticPr fontId="1"/>
  </si>
  <si>
    <t>【様式６】被派遣者 略歴書(兼)旅費計算書</t>
    <phoneticPr fontId="1"/>
  </si>
  <si>
    <t>第１回</t>
    <rPh sb="0" eb="1">
      <t>ダイ</t>
    </rPh>
    <rPh sb="2" eb="3">
      <t>カイ</t>
    </rPh>
    <phoneticPr fontId="10"/>
  </si>
  <si>
    <t>第２回</t>
    <rPh sb="0" eb="1">
      <t>ダイ</t>
    </rPh>
    <rPh sb="2" eb="3">
      <t>カイ</t>
    </rPh>
    <phoneticPr fontId="10"/>
  </si>
  <si>
    <t>第３回</t>
    <rPh sb="0" eb="1">
      <t>ダイ</t>
    </rPh>
    <rPh sb="2" eb="3">
      <t>カイ</t>
    </rPh>
    <phoneticPr fontId="10"/>
  </si>
  <si>
    <t>第４回</t>
    <rPh sb="0" eb="1">
      <t>ダイ</t>
    </rPh>
    <rPh sb="2" eb="3">
      <t>カイ</t>
    </rPh>
    <phoneticPr fontId="10"/>
  </si>
  <si>
    <t>第５回</t>
    <rPh sb="0" eb="1">
      <t>ダイ</t>
    </rPh>
    <rPh sb="2" eb="3">
      <t>カイ</t>
    </rPh>
    <phoneticPr fontId="10"/>
  </si>
  <si>
    <t>第６回</t>
    <rPh sb="0" eb="1">
      <t>ダイ</t>
    </rPh>
    <rPh sb="2" eb="3">
      <t>カイ</t>
    </rPh>
    <phoneticPr fontId="10"/>
  </si>
  <si>
    <t>第７回</t>
    <rPh sb="0" eb="1">
      <t>ダイ</t>
    </rPh>
    <rPh sb="2" eb="3">
      <t>カイ</t>
    </rPh>
    <phoneticPr fontId="10"/>
  </si>
  <si>
    <t>第８回</t>
    <rPh sb="0" eb="1">
      <t>ダイ</t>
    </rPh>
    <rPh sb="2" eb="3">
      <t>カイ</t>
    </rPh>
    <phoneticPr fontId="10"/>
  </si>
  <si>
    <t>第９回</t>
    <rPh sb="0" eb="1">
      <t>ダイ</t>
    </rPh>
    <rPh sb="2" eb="3">
      <t>カイ</t>
    </rPh>
    <phoneticPr fontId="10"/>
  </si>
  <si>
    <t>第１０回</t>
    <rPh sb="0" eb="1">
      <t>ダイ</t>
    </rPh>
    <rPh sb="3" eb="4">
      <t>カイ</t>
    </rPh>
    <phoneticPr fontId="10"/>
  </si>
  <si>
    <t>第１１回</t>
    <rPh sb="0" eb="1">
      <t>ダイ</t>
    </rPh>
    <rPh sb="3" eb="4">
      <t>カイ</t>
    </rPh>
    <phoneticPr fontId="10"/>
  </si>
  <si>
    <t>第１２回</t>
    <rPh sb="0" eb="1">
      <t>ダイ</t>
    </rPh>
    <rPh sb="3" eb="4">
      <t>カイ</t>
    </rPh>
    <phoneticPr fontId="10"/>
  </si>
  <si>
    <t>※　「実施内容・児童生徒の反応等」は、各回ごとに実施した指導内容や児童生徒の反応などついて簡潔に記載すること。（記載に当たっては、講師とよく相談すること。）</t>
    <rPh sb="3" eb="5">
      <t>じっし</t>
    </rPh>
    <rPh sb="5" eb="7">
      <t>ないよう</t>
    </rPh>
    <rPh sb="8" eb="10">
      <t>じどう</t>
    </rPh>
    <rPh sb="10" eb="12">
      <t>せいと</t>
    </rPh>
    <rPh sb="13" eb="15">
      <t>はんのう</t>
    </rPh>
    <rPh sb="15" eb="16">
      <t>とう</t>
    </rPh>
    <rPh sb="19" eb="21">
      <t>かくかい</t>
    </rPh>
    <rPh sb="24" eb="26">
      <t>じっし</t>
    </rPh>
    <rPh sb="28" eb="30">
      <t>しどう</t>
    </rPh>
    <rPh sb="30" eb="32">
      <t>ないよう</t>
    </rPh>
    <rPh sb="33" eb="35">
      <t>じどう</t>
    </rPh>
    <rPh sb="35" eb="37">
      <t>せいと</t>
    </rPh>
    <rPh sb="38" eb="40">
      <t>はんのう</t>
    </rPh>
    <rPh sb="45" eb="47">
      <t>かんけつ</t>
    </rPh>
    <rPh sb="48" eb="50">
      <t>きさい</t>
    </rPh>
    <rPh sb="56" eb="58">
      <t>きさい</t>
    </rPh>
    <rPh sb="59" eb="60">
      <t>あ</t>
    </rPh>
    <rPh sb="65" eb="67">
      <t>こうし</t>
    </rPh>
    <rPh sb="70" eb="72">
      <t>そうだん</t>
    </rPh>
    <phoneticPr fontId="4" type="Hiragana" alignment="distributed"/>
  </si>
  <si>
    <t>※　様式の枠内に収まらない場合は、別紙を作成し添付すること。</t>
    <rPh sb="2" eb="4">
      <t>ヨウシキ</t>
    </rPh>
    <rPh sb="5" eb="7">
      <t>ワクナイ</t>
    </rPh>
    <rPh sb="8" eb="9">
      <t>オサ</t>
    </rPh>
    <rPh sb="13" eb="15">
      <t>バアイ</t>
    </rPh>
    <rPh sb="17" eb="19">
      <t>ベッシ</t>
    </rPh>
    <rPh sb="20" eb="22">
      <t>サクセイ</t>
    </rPh>
    <rPh sb="23" eb="25">
      <t>テンプ</t>
    </rPh>
    <phoneticPr fontId="4"/>
  </si>
  <si>
    <t>※　学校として独自にアンケート等による児童生徒の反応をまとめたものや、本事業を実施した際の学習指導案など参考資料として添付できる場合は、可能であれば提出すること。</t>
    <rPh sb="2" eb="4">
      <t>がっこう</t>
    </rPh>
    <rPh sb="7" eb="9">
      <t>どくじ</t>
    </rPh>
    <rPh sb="15" eb="16">
      <t>とう</t>
    </rPh>
    <rPh sb="19" eb="21">
      <t>じどう</t>
    </rPh>
    <rPh sb="21" eb="23">
      <t>せいと</t>
    </rPh>
    <rPh sb="24" eb="26">
      <t>はんのう</t>
    </rPh>
    <rPh sb="35" eb="36">
      <t>ほん</t>
    </rPh>
    <rPh sb="36" eb="38">
      <t>じぎょう</t>
    </rPh>
    <rPh sb="39" eb="41">
      <t>じっし</t>
    </rPh>
    <rPh sb="43" eb="44">
      <t>さい</t>
    </rPh>
    <rPh sb="45" eb="47">
      <t>がくしゅう</t>
    </rPh>
    <rPh sb="47" eb="49">
      <t>しどう</t>
    </rPh>
    <rPh sb="49" eb="50">
      <t>あん</t>
    </rPh>
    <rPh sb="52" eb="54">
      <t>さんこう</t>
    </rPh>
    <rPh sb="54" eb="56">
      <t>しりょう</t>
    </rPh>
    <rPh sb="59" eb="61">
      <t>てんぷ</t>
    </rPh>
    <rPh sb="64" eb="66">
      <t>ばあい</t>
    </rPh>
    <rPh sb="68" eb="70">
      <t>かのう</t>
    </rPh>
    <rPh sb="74" eb="76">
      <t>ていしゅつ</t>
    </rPh>
    <phoneticPr fontId="4" type="Hiragana" alignment="distributed"/>
  </si>
  <si>
    <t>豊かな心や感性、創造性をはぐくむことができた</t>
    <rPh sb="0" eb="1">
      <t>ユタ</t>
    </rPh>
    <rPh sb="3" eb="4">
      <t>ココロ</t>
    </rPh>
    <rPh sb="5" eb="7">
      <t>カンセイ</t>
    </rPh>
    <rPh sb="8" eb="11">
      <t>ソウゾウセイ</t>
    </rPh>
    <phoneticPr fontId="1"/>
  </si>
  <si>
    <t>子供たちの個性や能力を発見したり、理解する機会となった</t>
    <rPh sb="0" eb="2">
      <t>コドモ</t>
    </rPh>
    <rPh sb="5" eb="7">
      <t>コセイ</t>
    </rPh>
    <rPh sb="8" eb="10">
      <t>ノウリョク</t>
    </rPh>
    <rPh sb="11" eb="13">
      <t>ハッケン</t>
    </rPh>
    <rPh sb="17" eb="19">
      <t>リカイ</t>
    </rPh>
    <rPh sb="21" eb="23">
      <t>キカイ</t>
    </rPh>
    <phoneticPr fontId="1"/>
  </si>
  <si>
    <t>目次</t>
    <rPh sb="0" eb="2">
      <t>モクジ</t>
    </rPh>
    <phoneticPr fontId="1"/>
  </si>
  <si>
    <t>様式番号</t>
    <rPh sb="0" eb="2">
      <t>ヨウシキ</t>
    </rPh>
    <rPh sb="2" eb="4">
      <t>バンゴウ</t>
    </rPh>
    <phoneticPr fontId="1"/>
  </si>
  <si>
    <t>書類名</t>
    <rPh sb="0" eb="3">
      <t>ショルイメイ</t>
    </rPh>
    <phoneticPr fontId="1"/>
  </si>
  <si>
    <t>提出時期</t>
    <rPh sb="0" eb="2">
      <t>テイシュツ</t>
    </rPh>
    <rPh sb="2" eb="4">
      <t>ジキ</t>
    </rPh>
    <phoneticPr fontId="1"/>
  </si>
  <si>
    <t>提出期限</t>
    <rPh sb="0" eb="4">
      <t>テイシュツキゲン</t>
    </rPh>
    <phoneticPr fontId="1"/>
  </si>
  <si>
    <t>様式1</t>
    <rPh sb="0" eb="2">
      <t>ヨウシキ</t>
    </rPh>
    <phoneticPr fontId="1"/>
  </si>
  <si>
    <t>事業計画申請書</t>
    <phoneticPr fontId="1"/>
  </si>
  <si>
    <t>契約前</t>
    <rPh sb="0" eb="3">
      <t>ケイヤクマエ</t>
    </rPh>
    <phoneticPr fontId="1"/>
  </si>
  <si>
    <t>5月末まで</t>
    <phoneticPr fontId="1"/>
  </si>
  <si>
    <t>様式2Ⅰ</t>
  </si>
  <si>
    <t>業務計画書</t>
    <phoneticPr fontId="1"/>
  </si>
  <si>
    <t>様式2Ⅱ</t>
  </si>
  <si>
    <t>様式3Ⅰ</t>
  </si>
  <si>
    <t>実施計画・報告書　（集計表）</t>
    <phoneticPr fontId="1"/>
  </si>
  <si>
    <t>様式3Ⅱ</t>
    <phoneticPr fontId="1"/>
  </si>
  <si>
    <t>実施校概要</t>
    <phoneticPr fontId="1"/>
  </si>
  <si>
    <t>様式4</t>
  </si>
  <si>
    <t>実施計画書（個別）</t>
    <phoneticPr fontId="1"/>
  </si>
  <si>
    <t>　※事務局提出は不要。</t>
    <rPh sb="2" eb="5">
      <t>ジムキョク</t>
    </rPh>
    <rPh sb="5" eb="7">
      <t>テイシュツ</t>
    </rPh>
    <rPh sb="8" eb="10">
      <t>フヨウ</t>
    </rPh>
    <phoneticPr fontId="1"/>
  </si>
  <si>
    <t>様式5</t>
  </si>
  <si>
    <t>経費報告書</t>
  </si>
  <si>
    <t>実施後</t>
    <rPh sb="0" eb="2">
      <t>ジッシ</t>
    </rPh>
    <rPh sb="2" eb="3">
      <t>ゴ</t>
    </rPh>
    <phoneticPr fontId="1"/>
  </si>
  <si>
    <t>実施終了後、30日以内</t>
    <phoneticPr fontId="1"/>
  </si>
  <si>
    <t>様式6</t>
  </si>
  <si>
    <t>被派遣者 略歴書(兼)旅費計算書</t>
  </si>
  <si>
    <t>様式8</t>
    <phoneticPr fontId="1"/>
  </si>
  <si>
    <t>実施状況報告書</t>
  </si>
  <si>
    <t>様式9</t>
  </si>
  <si>
    <t>委託業務完了（廃止）報告書</t>
  </si>
  <si>
    <t>最終実施後</t>
    <rPh sb="0" eb="2">
      <t>サイシュウ</t>
    </rPh>
    <rPh sb="2" eb="4">
      <t>ジッシ</t>
    </rPh>
    <rPh sb="4" eb="5">
      <t>ゴ</t>
    </rPh>
    <phoneticPr fontId="1"/>
  </si>
  <si>
    <t>最終実施後、30日以内又は3/8のいずれか早い日まで</t>
    <rPh sb="23" eb="24">
      <t>ヒ</t>
    </rPh>
    <phoneticPr fontId="1"/>
  </si>
  <si>
    <t>様式9(別紙イ)</t>
  </si>
  <si>
    <t>業務結果説明書</t>
  </si>
  <si>
    <t>様式9(別紙ロ）</t>
  </si>
  <si>
    <t>セルの色について</t>
    <rPh sb="3" eb="4">
      <t>イロ</t>
    </rPh>
    <phoneticPr fontId="1"/>
  </si>
  <si>
    <t>薄黄色　　・・・入力が必要な項目です。入力するとセル色が白色に変化します。</t>
    <rPh sb="0" eb="3">
      <t>ウスキイロ</t>
    </rPh>
    <rPh sb="8" eb="10">
      <t>ニュウリョク</t>
    </rPh>
    <rPh sb="11" eb="13">
      <t>ヒツヨウ</t>
    </rPh>
    <rPh sb="14" eb="16">
      <t>コウモク</t>
    </rPh>
    <rPh sb="19" eb="21">
      <t>ニュウリョク</t>
    </rPh>
    <rPh sb="26" eb="27">
      <t>イロ</t>
    </rPh>
    <rPh sb="28" eb="30">
      <t>シロイロ</t>
    </rPh>
    <rPh sb="31" eb="33">
      <t>ヘンカ</t>
    </rPh>
    <phoneticPr fontId="1"/>
  </si>
  <si>
    <t>薄オレンジ・・・入力が必要な項目です。選択式となっており、項目を選択するとセル色が白色に変化します。</t>
    <rPh sb="0" eb="1">
      <t>ウス</t>
    </rPh>
    <rPh sb="8" eb="10">
      <t>ニュウリョク</t>
    </rPh>
    <rPh sb="11" eb="13">
      <t>ヒツヨウ</t>
    </rPh>
    <rPh sb="14" eb="16">
      <t>コウモク</t>
    </rPh>
    <rPh sb="19" eb="22">
      <t>センタクシキ</t>
    </rPh>
    <rPh sb="29" eb="31">
      <t>コウモク</t>
    </rPh>
    <rPh sb="32" eb="34">
      <t>センタク</t>
    </rPh>
    <rPh sb="39" eb="40">
      <t>イロ</t>
    </rPh>
    <rPh sb="41" eb="43">
      <t>シロイロ</t>
    </rPh>
    <rPh sb="44" eb="46">
      <t>ヘンカ</t>
    </rPh>
    <phoneticPr fontId="1"/>
  </si>
  <si>
    <t>薄青色　　・・・自動入力・自動計算式が設定されたセルです。数式を消去しないようご留意ください。</t>
    <rPh sb="0" eb="1">
      <t>ウス</t>
    </rPh>
    <rPh sb="1" eb="2">
      <t>アオ</t>
    </rPh>
    <rPh sb="2" eb="3">
      <t>イロ</t>
    </rPh>
    <rPh sb="8" eb="10">
      <t>ジドウ</t>
    </rPh>
    <rPh sb="10" eb="12">
      <t>ニュウリョク</t>
    </rPh>
    <rPh sb="13" eb="15">
      <t>ジドウ</t>
    </rPh>
    <rPh sb="15" eb="17">
      <t>ケイサン</t>
    </rPh>
    <rPh sb="17" eb="18">
      <t>シキ</t>
    </rPh>
    <rPh sb="19" eb="21">
      <t>セッテイ</t>
    </rPh>
    <rPh sb="29" eb="31">
      <t>スウシキ</t>
    </rPh>
    <rPh sb="32" eb="34">
      <t>ショウキョ</t>
    </rPh>
    <rPh sb="40" eb="42">
      <t>リュウイ</t>
    </rPh>
    <phoneticPr fontId="1"/>
  </si>
  <si>
    <t>　　　　　　　　　また、不適当な文言や数値が反映されている場合は、適宜修正いただいて問題ありません。</t>
    <rPh sb="22" eb="24">
      <t>ハンエイ</t>
    </rPh>
    <phoneticPr fontId="1"/>
  </si>
  <si>
    <t>交通機関名</t>
    <rPh sb="0" eb="5">
      <t>コウツウキカンメイ</t>
    </rPh>
    <phoneticPr fontId="3"/>
  </si>
  <si>
    <t>学年単位</t>
  </si>
  <si>
    <t>学級単位</t>
  </si>
  <si>
    <t>教科の位置付け</t>
    <rPh sb="0" eb="2">
      <t>キョウカ</t>
    </rPh>
    <rPh sb="3" eb="6">
      <t>イチヅ</t>
    </rPh>
    <phoneticPr fontId="3"/>
  </si>
  <si>
    <t>教科名</t>
    <rPh sb="0" eb="2">
      <t>キョウカ</t>
    </rPh>
    <rPh sb="2" eb="3">
      <t>メイ</t>
    </rPh>
    <phoneticPr fontId="3"/>
  </si>
  <si>
    <t>特別活動名</t>
  </si>
  <si>
    <t>その他位置付け</t>
    <rPh sb="2" eb="3">
      <t>タ</t>
    </rPh>
    <rPh sb="3" eb="6">
      <t>イチヅ</t>
    </rPh>
    <phoneticPr fontId="3"/>
  </si>
  <si>
    <t>参加児童生徒単位</t>
  </si>
  <si>
    <t>航空機</t>
  </si>
  <si>
    <t>1年生</t>
  </si>
  <si>
    <t>学級（1年1組等）を記入してください　※25文字以内</t>
    <rPh sb="0" eb="2">
      <t>ガッキュウ</t>
    </rPh>
    <rPh sb="4" eb="5">
      <t>ネン</t>
    </rPh>
    <rPh sb="6" eb="7">
      <t>クミ</t>
    </rPh>
    <rPh sb="7" eb="8">
      <t>ナド</t>
    </rPh>
    <rPh sb="10" eb="12">
      <t>キニュウ</t>
    </rPh>
    <phoneticPr fontId="3"/>
  </si>
  <si>
    <t>参加単位を記入してください　※25文字以内</t>
    <rPh sb="0" eb="2">
      <t>サンカ</t>
    </rPh>
    <rPh sb="2" eb="4">
      <t>タンイ</t>
    </rPh>
    <rPh sb="5" eb="7">
      <t>キニュウ</t>
    </rPh>
    <rPh sb="17" eb="19">
      <t>モジ</t>
    </rPh>
    <rPh sb="19" eb="21">
      <t>イナイ</t>
    </rPh>
    <phoneticPr fontId="2"/>
  </si>
  <si>
    <t>教科</t>
  </si>
  <si>
    <t>教科名</t>
    <rPh sb="0" eb="2">
      <t>キョウカ</t>
    </rPh>
    <rPh sb="2" eb="3">
      <t>メイ</t>
    </rPh>
    <phoneticPr fontId="2"/>
  </si>
  <si>
    <t>国語</t>
  </si>
  <si>
    <t>特別活動名を入力してください</t>
    <rPh sb="0" eb="5">
      <t>トクベツカツドウメイ</t>
    </rPh>
    <rPh sb="6" eb="8">
      <t>ニュウリョク</t>
    </rPh>
    <phoneticPr fontId="3"/>
  </si>
  <si>
    <t>その他位置付けの内容を入力してください　※25文字以内</t>
    <rPh sb="2" eb="3">
      <t>タ</t>
    </rPh>
    <rPh sb="3" eb="6">
      <t>イチヅ</t>
    </rPh>
    <rPh sb="8" eb="10">
      <t>ナイヨウ</t>
    </rPh>
    <rPh sb="11" eb="13">
      <t>ニュウリョク</t>
    </rPh>
    <phoneticPr fontId="3"/>
  </si>
  <si>
    <t>全校児童/生徒</t>
  </si>
  <si>
    <t>JR特急あり</t>
  </si>
  <si>
    <t>2年生</t>
  </si>
  <si>
    <t>道徳</t>
    <rPh sb="0" eb="2">
      <t>ドウトク</t>
    </rPh>
    <phoneticPr fontId="3"/>
  </si>
  <si>
    <t>社会</t>
  </si>
  <si>
    <t>内訳</t>
    <rPh sb="0" eb="2">
      <t>ウチワケ</t>
    </rPh>
    <phoneticPr fontId="2"/>
  </si>
  <si>
    <t>JR特急なし</t>
  </si>
  <si>
    <t>3年生</t>
  </si>
  <si>
    <t>総合的な学習の時間</t>
    <rPh sb="7" eb="9">
      <t>ジカン</t>
    </rPh>
    <phoneticPr fontId="3"/>
  </si>
  <si>
    <t>　</t>
  </si>
  <si>
    <t>算数／数学</t>
    <rPh sb="3" eb="5">
      <t>スウガク</t>
    </rPh>
    <phoneticPr fontId="3"/>
  </si>
  <si>
    <t>私鉄特急あり</t>
  </si>
  <si>
    <t>4年生</t>
  </si>
  <si>
    <t>特別活動</t>
  </si>
  <si>
    <t>特別活動名</t>
    <rPh sb="0" eb="2">
      <t>トクベツ</t>
    </rPh>
    <rPh sb="2" eb="4">
      <t>カツドウ</t>
    </rPh>
    <rPh sb="4" eb="5">
      <t>メイ</t>
    </rPh>
    <phoneticPr fontId="2"/>
  </si>
  <si>
    <t>理科</t>
  </si>
  <si>
    <t>私鉄特急なし</t>
  </si>
  <si>
    <t>5年生</t>
  </si>
  <si>
    <t>その他位置付け</t>
    <rPh sb="2" eb="3">
      <t>タ</t>
    </rPh>
    <rPh sb="3" eb="6">
      <t>イチヅ</t>
    </rPh>
    <phoneticPr fontId="2"/>
  </si>
  <si>
    <t>生活</t>
  </si>
  <si>
    <t>船</t>
  </si>
  <si>
    <t>6年生</t>
  </si>
  <si>
    <t>音楽</t>
  </si>
  <si>
    <t>路線バス</t>
  </si>
  <si>
    <t>（　　）年生</t>
  </si>
  <si>
    <t>美術</t>
    <rPh sb="0" eb="2">
      <t>ビジュツ</t>
    </rPh>
    <phoneticPr fontId="3"/>
  </si>
  <si>
    <t>自家用車</t>
  </si>
  <si>
    <t>図画工作</t>
  </si>
  <si>
    <t>高速代</t>
    <rPh sb="0" eb="3">
      <t>コウソクダイ</t>
    </rPh>
    <phoneticPr fontId="2"/>
  </si>
  <si>
    <t>家庭・技術</t>
    <rPh sb="3" eb="5">
      <t>ギジュツ</t>
    </rPh>
    <phoneticPr fontId="3"/>
  </si>
  <si>
    <t>自家用車(同乗)</t>
  </si>
  <si>
    <t>体育／保健体育</t>
    <rPh sb="3" eb="7">
      <t>ホケンタイイク</t>
    </rPh>
    <phoneticPr fontId="3"/>
  </si>
  <si>
    <t>運搬車(同乗)</t>
  </si>
  <si>
    <t>外国語</t>
    <rPh sb="0" eb="3">
      <t>ガイコクゴ</t>
    </rPh>
    <phoneticPr fontId="3"/>
  </si>
  <si>
    <t>徒歩</t>
  </si>
  <si>
    <t>委託業務見積書</t>
    <phoneticPr fontId="1"/>
  </si>
  <si>
    <t>ⅲ　記録写真</t>
    <rPh sb="2" eb="6">
      <t>キロクシャシン</t>
    </rPh>
    <phoneticPr fontId="10"/>
  </si>
  <si>
    <t>※　写真添付欄</t>
    <phoneticPr fontId="10"/>
  </si>
  <si>
    <t>(別紙)分野</t>
    <rPh sb="1" eb="3">
      <t>ベッシ</t>
    </rPh>
    <phoneticPr fontId="10"/>
  </si>
  <si>
    <t>【様式８】実施状況報告書</t>
    <rPh sb="1" eb="3">
      <t>ヨウシキ</t>
    </rPh>
    <phoneticPr fontId="1"/>
  </si>
  <si>
    <t>　</t>
    <phoneticPr fontId="10"/>
  </si>
  <si>
    <t>　</t>
    <phoneticPr fontId="10"/>
  </si>
  <si>
    <t>　</t>
    <phoneticPr fontId="10"/>
  </si>
  <si>
    <t>　</t>
    <phoneticPr fontId="10"/>
  </si>
  <si>
    <t xml:space="preserve">・該当シートは別途エクセルファイル「様式1～3，9」にございます。
</t>
    <phoneticPr fontId="10"/>
  </si>
  <si>
    <t>××××</t>
    <phoneticPr fontId="10"/>
  </si>
  <si>
    <t>03-△△△△‐××〇○</t>
    <phoneticPr fontId="10"/>
  </si>
  <si>
    <t>〇○美子</t>
    <rPh sb="2" eb="4">
      <t>ヨシコ</t>
    </rPh>
    <phoneticPr fontId="10"/>
  </si>
  <si>
    <t>東京和夫</t>
    <rPh sb="0" eb="2">
      <t>トウキョウ</t>
    </rPh>
    <rPh sb="2" eb="4">
      <t>カズオ</t>
    </rPh>
    <phoneticPr fontId="10"/>
  </si>
  <si>
    <t>東京良子</t>
    <rPh sb="0" eb="2">
      <t>トウキョウ</t>
    </rPh>
    <rPh sb="2" eb="4">
      <t>ヨシコ</t>
    </rPh>
    <phoneticPr fontId="10"/>
  </si>
  <si>
    <t>□五郎</t>
    <rPh sb="1" eb="3">
      <t>ゴロウ</t>
    </rPh>
    <phoneticPr fontId="10"/>
  </si>
  <si>
    <t>××満</t>
    <rPh sb="2" eb="3">
      <t>ミツル</t>
    </rPh>
    <phoneticPr fontId="10"/>
  </si>
  <si>
    <t>〇×智</t>
    <rPh sb="2" eb="3">
      <t>サトシ</t>
    </rPh>
    <phoneticPr fontId="10"/>
  </si>
  <si>
    <t>△純子</t>
    <rPh sb="1" eb="3">
      <t>ジュンコ</t>
    </rPh>
    <phoneticPr fontId="10"/>
  </si>
  <si>
    <t>講師</t>
  </si>
  <si>
    <t>実技</t>
  </si>
  <si>
    <t>単労</t>
  </si>
  <si>
    <t>なし</t>
    <phoneticPr fontId="10"/>
  </si>
  <si>
    <t>○</t>
  </si>
  <si>
    <t>〇○区〇〇町１２３－４</t>
    <rPh sb="2" eb="3">
      <t>ク</t>
    </rPh>
    <rPh sb="5" eb="6">
      <t>チョウ</t>
    </rPh>
    <phoneticPr fontId="10"/>
  </si>
  <si>
    <t>午前</t>
  </si>
  <si>
    <t>午後</t>
  </si>
  <si>
    <t>事前</t>
  </si>
  <si>
    <t>生徒が興味を持って参加できるよう
企画・打ち合わせ</t>
    <rPh sb="0" eb="2">
      <t>セイト</t>
    </rPh>
    <rPh sb="3" eb="5">
      <t>キョウミ</t>
    </rPh>
    <rPh sb="6" eb="7">
      <t>モ</t>
    </rPh>
    <rPh sb="9" eb="11">
      <t>サンカ</t>
    </rPh>
    <rPh sb="17" eb="19">
      <t>キカク</t>
    </rPh>
    <rPh sb="20" eb="21">
      <t>ウ</t>
    </rPh>
    <rPh sb="22" eb="23">
      <t>ア</t>
    </rPh>
    <phoneticPr fontId="10"/>
  </si>
  <si>
    <t>事後</t>
  </si>
  <si>
    <t>実施後の感想、生徒の受け取り方、
次回に向けてのヒアリング等々</t>
    <rPh sb="0" eb="3">
      <t>ジッシゴ</t>
    </rPh>
    <rPh sb="4" eb="6">
      <t>カンソウ</t>
    </rPh>
    <rPh sb="7" eb="9">
      <t>セイト</t>
    </rPh>
    <rPh sb="10" eb="11">
      <t>ウ</t>
    </rPh>
    <rPh sb="12" eb="13">
      <t>ト</t>
    </rPh>
    <rPh sb="14" eb="15">
      <t>カタ</t>
    </rPh>
    <rPh sb="17" eb="19">
      <t>ジカイ</t>
    </rPh>
    <rPh sb="20" eb="21">
      <t>ム</t>
    </rPh>
    <rPh sb="29" eb="31">
      <t>トウトウ</t>
    </rPh>
    <phoneticPr fontId="10"/>
  </si>
  <si>
    <t>〇○美子</t>
    <rPh sb="2" eb="4">
      <t>ヨシコ</t>
    </rPh>
    <phoneticPr fontId="10"/>
  </si>
  <si>
    <t>□五郎</t>
    <rPh sb="0" eb="3">
      <t>シカクゴロウ</t>
    </rPh>
    <phoneticPr fontId="10"/>
  </si>
  <si>
    <t>××満</t>
    <rPh sb="0" eb="3">
      <t>バツバツミツル</t>
    </rPh>
    <phoneticPr fontId="10"/>
  </si>
  <si>
    <t>〇×智</t>
    <rPh sb="2" eb="3">
      <t>サトシ</t>
    </rPh>
    <phoneticPr fontId="10"/>
  </si>
  <si>
    <t>△純子</t>
    <rPh sb="1" eb="3">
      <t>ジュンコ</t>
    </rPh>
    <phoneticPr fontId="10"/>
  </si>
  <si>
    <t>軍手</t>
    <rPh sb="0" eb="2">
      <t>グンテ</t>
    </rPh>
    <phoneticPr fontId="10"/>
  </si>
  <si>
    <t>△橋駅</t>
    <rPh sb="1" eb="2">
      <t>バシ</t>
    </rPh>
    <rPh sb="2" eb="3">
      <t>エキ</t>
    </rPh>
    <phoneticPr fontId="10"/>
  </si>
  <si>
    <t>〇</t>
    <phoneticPr fontId="10"/>
  </si>
  <si>
    <t>〇○芸術会</t>
    <rPh sb="2" eb="5">
      <t>ゲイジュツカイ</t>
    </rPh>
    <phoneticPr fontId="10"/>
  </si>
  <si>
    <t>JR</t>
    <phoneticPr fontId="10"/>
  </si>
  <si>
    <t>華道</t>
    <rPh sb="0" eb="2">
      <t>カドウ</t>
    </rPh>
    <phoneticPr fontId="10"/>
  </si>
  <si>
    <t>１９ｘｘ年〇月×日</t>
    <rPh sb="4" eb="5">
      <t>ネン</t>
    </rPh>
    <rPh sb="5" eb="7">
      <t>マルガツ</t>
    </rPh>
    <rPh sb="7" eb="9">
      <t>バツニチ</t>
    </rPh>
    <phoneticPr fontId="10"/>
  </si>
  <si>
    <t>○川駅</t>
    <rPh sb="1" eb="3">
      <t>カワエキ</t>
    </rPh>
    <phoneticPr fontId="10"/>
  </si>
  <si>
    <t>自宅</t>
    <rPh sb="0" eb="2">
      <t>ジタク</t>
    </rPh>
    <phoneticPr fontId="10"/>
  </si>
  <si>
    <t>〇川駅</t>
    <rPh sb="0" eb="3">
      <t>マルカワエキ</t>
    </rPh>
    <phoneticPr fontId="10"/>
  </si>
  <si>
    <t>□公園駅</t>
    <rPh sb="1" eb="3">
      <t>コウエン</t>
    </rPh>
    <rPh sb="3" eb="4">
      <t>エキ</t>
    </rPh>
    <phoneticPr fontId="10"/>
  </si>
  <si>
    <t>△橋駅</t>
    <rPh sb="1" eb="3">
      <t>バシエキ</t>
    </rPh>
    <phoneticPr fontId="10"/>
  </si>
  <si>
    <t>△橋駅</t>
    <rPh sb="0" eb="3">
      <t>サンカクバシエキ</t>
    </rPh>
    <phoneticPr fontId="10"/>
  </si>
  <si>
    <t>〇川駅</t>
    <rPh sb="0" eb="2">
      <t>マルカワ</t>
    </rPh>
    <rPh sb="2" eb="3">
      <t>エキ</t>
    </rPh>
    <phoneticPr fontId="10"/>
  </si>
  <si>
    <t>〇○よしこ</t>
    <phoneticPr fontId="10"/>
  </si>
  <si>
    <t>□公園駅</t>
    <rPh sb="0" eb="4">
      <t>シカクコウエンエキ</t>
    </rPh>
    <phoneticPr fontId="10"/>
  </si>
  <si>
    <t>□公園駅</t>
    <rPh sb="1" eb="4">
      <t>コウエンエキ</t>
    </rPh>
    <phoneticPr fontId="10"/>
  </si>
  <si>
    <t>5km</t>
    <phoneticPr fontId="10"/>
  </si>
  <si>
    <t>□五郎</t>
    <rPh sb="0" eb="3">
      <t>シカクゴロウ</t>
    </rPh>
    <phoneticPr fontId="10"/>
  </si>
  <si>
    <t>××満</t>
    <rPh sb="2" eb="3">
      <t>ミツル</t>
    </rPh>
    <phoneticPr fontId="10"/>
  </si>
  <si>
    <t>〇×智</t>
    <rPh sb="2" eb="3">
      <t>サトシ</t>
    </rPh>
    <phoneticPr fontId="10"/>
  </si>
  <si>
    <t>△純子</t>
    <rPh sb="1" eb="3">
      <t>ジュンコ</t>
    </rPh>
    <phoneticPr fontId="10"/>
  </si>
  <si>
    <t>Tシャツ</t>
    <phoneticPr fontId="10"/>
  </si>
  <si>
    <t>枚</t>
    <rPh sb="0" eb="1">
      <t>マイ</t>
    </rPh>
    <phoneticPr fontId="10"/>
  </si>
  <si>
    <t>〇○区立△小学校</t>
    <rPh sb="2" eb="4">
      <t>クリツ</t>
    </rPh>
    <rPh sb="5" eb="8">
      <t>ショウガッコウ</t>
    </rPh>
    <phoneticPr fontId="10"/>
  </si>
  <si>
    <t>〇○くりつ△しょうがっこう</t>
    <phoneticPr fontId="10"/>
  </si>
  <si>
    <t>○○○○○○@△△△.△△</t>
    <phoneticPr fontId="10"/>
  </si>
  <si>
    <t>一般社団法人○○芸術会</t>
    <rPh sb="0" eb="6">
      <t>イッパンシャダンホウジン</t>
    </rPh>
    <rPh sb="8" eb="11">
      <t>ゲイジュツカイ</t>
    </rPh>
    <phoneticPr fontId="10"/>
  </si>
  <si>
    <t>文化的行事</t>
    <rPh sb="0" eb="2">
      <t>ブンカ</t>
    </rPh>
    <rPh sb="2" eb="3">
      <t>テキ</t>
    </rPh>
    <rPh sb="3" eb="5">
      <t>ギョウジ</t>
    </rPh>
    <phoneticPr fontId="3"/>
  </si>
  <si>
    <t>1年1組</t>
    <rPh sb="1" eb="2">
      <t>ネン</t>
    </rPh>
    <rPh sb="3" eb="4">
      <t>クミ</t>
    </rPh>
    <phoneticPr fontId="10"/>
  </si>
  <si>
    <t>1年1組</t>
    <phoneticPr fontId="10"/>
  </si>
  <si>
    <t>小学校</t>
  </si>
  <si>
    <t>〇○区立△小学校教室</t>
    <rPh sb="2" eb="4">
      <t>クリツ</t>
    </rPh>
    <rPh sb="5" eb="8">
      <t>ショウガッコウ</t>
    </rPh>
    <rPh sb="8" eb="10">
      <t>キョウシツ</t>
    </rPh>
    <phoneticPr fontId="10"/>
  </si>
  <si>
    <t>一般社団法人○○芸術会</t>
    <rPh sb="0" eb="6">
      <t>イッパンシャダンホウジン</t>
    </rPh>
    <rPh sb="8" eb="10">
      <t>ゲイジュツ</t>
    </rPh>
    <rPh sb="10" eb="11">
      <t>カイ</t>
    </rPh>
    <phoneticPr fontId="10"/>
  </si>
  <si>
    <t>○○美子</t>
    <rPh sb="2" eb="4">
      <t>ヨシコ</t>
    </rPh>
    <phoneticPr fontId="10"/>
  </si>
  <si>
    <t>○○○○○○○○○○○○○○○○○○○○○○○○○○○○○○○○○○○○○○○○○○○○○○○○○○○○○○</t>
    <phoneticPr fontId="10"/>
  </si>
  <si>
    <t>○○○○○○○○○○○○○○○○○○○○○○○○○○○○○○○○○○○○○○○○○○○○○○○○○○○○○○</t>
    <phoneticPr fontId="10"/>
  </si>
  <si>
    <t>消耗品</t>
  </si>
  <si>
    <t>枚</t>
    <phoneticPr fontId="10"/>
  </si>
  <si>
    <t>演劇技法を通して自己表現をできるようにする（基礎編）</t>
    <rPh sb="0" eb="4">
      <t>エンゲキギホウ</t>
    </rPh>
    <rPh sb="5" eb="6">
      <t>トオ</t>
    </rPh>
    <rPh sb="8" eb="12">
      <t>ジコヒョウゲン</t>
    </rPh>
    <rPh sb="22" eb="25">
      <t>キソヘン</t>
    </rPh>
    <phoneticPr fontId="10"/>
  </si>
  <si>
    <t>演劇技法を通して自己表現をできるようにする（応用編）</t>
    <rPh sb="0" eb="2">
      <t>エンゲキ</t>
    </rPh>
    <rPh sb="2" eb="4">
      <t>ギホウ</t>
    </rPh>
    <rPh sb="5" eb="6">
      <t>トオ</t>
    </rPh>
    <rPh sb="8" eb="10">
      <t>ジコ</t>
    </rPh>
    <rPh sb="10" eb="12">
      <t>ヒョウゲン</t>
    </rPh>
    <rPh sb="22" eb="25">
      <t>オウヨウヘン</t>
    </rPh>
    <phoneticPr fontId="10"/>
  </si>
  <si>
    <t>演劇技法を通して自己表現をできるようにする（発展編）</t>
    <rPh sb="0" eb="2">
      <t>エンゲキ</t>
    </rPh>
    <rPh sb="2" eb="4">
      <t>ギホウ</t>
    </rPh>
    <rPh sb="5" eb="6">
      <t>トオ</t>
    </rPh>
    <rPh sb="8" eb="10">
      <t>ジコ</t>
    </rPh>
    <rPh sb="10" eb="12">
      <t>ヒョウゲン</t>
    </rPh>
    <rPh sb="22" eb="24">
      <t>ハッテン</t>
    </rPh>
    <rPh sb="24" eb="25">
      <t>ヘン</t>
    </rPh>
    <phoneticPr fontId="10"/>
  </si>
  <si>
    <t>○○○○○○○○○○○○○○○○○○○○○○○○○○○○○○○○○○○○○○○○○○○○○○○○○○○○○○</t>
    <phoneticPr fontId="10"/>
  </si>
  <si>
    <t>演劇技法を通して自己表現をできるようにする（基礎編）</t>
    <rPh sb="0" eb="2">
      <t>エンゲキ</t>
    </rPh>
    <rPh sb="2" eb="4">
      <t>ギホウ</t>
    </rPh>
    <rPh sb="5" eb="6">
      <t>トオ</t>
    </rPh>
    <rPh sb="8" eb="10">
      <t>ジコ</t>
    </rPh>
    <rPh sb="10" eb="12">
      <t>ヒョウゲン</t>
    </rPh>
    <rPh sb="22" eb="24">
      <t>キソ</t>
    </rPh>
    <rPh sb="24" eb="25">
      <t>ヘン</t>
    </rPh>
    <phoneticPr fontId="10"/>
  </si>
  <si>
    <t>演劇技法を通して自己表現をできるようにする（応用編）</t>
    <rPh sb="22" eb="24">
      <t>オウヨウ</t>
    </rPh>
    <phoneticPr fontId="10"/>
  </si>
  <si>
    <t>演劇技法を通して自己表現をできるようにする（発展編）</t>
    <rPh sb="22" eb="24">
      <t>ハッテン</t>
    </rPh>
    <phoneticPr fontId="10"/>
  </si>
  <si>
    <t>ワークショップ計画</t>
    <rPh sb="7" eb="9">
      <t>ケイカク</t>
    </rPh>
    <phoneticPr fontId="10"/>
  </si>
  <si>
    <t>現代劇</t>
  </si>
  <si>
    <t/>
  </si>
  <si>
    <t>教科名</t>
  </si>
  <si>
    <t>内訳</t>
  </si>
  <si>
    <t>一般社団法人○○芸術会</t>
  </si>
  <si>
    <t>〇○区立△小学校</t>
  </si>
  <si>
    <t>I</t>
    <phoneticPr fontId="1"/>
  </si>
  <si>
    <t>その他</t>
    <phoneticPr fontId="1"/>
  </si>
  <si>
    <t>C</t>
    <phoneticPr fontId="1"/>
  </si>
  <si>
    <t>D</t>
    <phoneticPr fontId="19"/>
  </si>
  <si>
    <t>E</t>
    <phoneticPr fontId="1"/>
  </si>
  <si>
    <t>C</t>
    <phoneticPr fontId="1"/>
  </si>
  <si>
    <t>B</t>
    <phoneticPr fontId="1"/>
  </si>
  <si>
    <t>C</t>
    <phoneticPr fontId="1"/>
  </si>
  <si>
    <t>D</t>
    <phoneticPr fontId="1"/>
  </si>
  <si>
    <t>E</t>
    <phoneticPr fontId="1"/>
  </si>
  <si>
    <t>F</t>
    <phoneticPr fontId="1"/>
  </si>
  <si>
    <t>G</t>
    <phoneticPr fontId="1"/>
  </si>
  <si>
    <t>A</t>
    <phoneticPr fontId="1"/>
  </si>
  <si>
    <t>D</t>
    <phoneticPr fontId="1"/>
  </si>
  <si>
    <t>E</t>
    <phoneticPr fontId="1"/>
  </si>
  <si>
    <t>F</t>
    <phoneticPr fontId="1"/>
  </si>
  <si>
    <t>G</t>
    <phoneticPr fontId="1"/>
  </si>
  <si>
    <t>H</t>
    <phoneticPr fontId="1"/>
  </si>
  <si>
    <t>I</t>
    <phoneticPr fontId="1"/>
  </si>
  <si>
    <t>A</t>
    <phoneticPr fontId="1"/>
  </si>
  <si>
    <t>B</t>
    <phoneticPr fontId="1"/>
  </si>
  <si>
    <t>C</t>
    <phoneticPr fontId="1"/>
  </si>
  <si>
    <t>D</t>
    <phoneticPr fontId="1"/>
  </si>
  <si>
    <t>E</t>
    <phoneticPr fontId="1"/>
  </si>
  <si>
    <t>F</t>
    <phoneticPr fontId="1"/>
  </si>
  <si>
    <t>G</t>
    <phoneticPr fontId="1"/>
  </si>
  <si>
    <t>契約後・最終実施後</t>
    <rPh sb="0" eb="3">
      <t>ケイヤクゴ</t>
    </rPh>
    <phoneticPr fontId="1"/>
  </si>
  <si>
    <t>（契約後）毎月第一月曜に提出
（最終実施後）30日以内又は3/8のいずれか早い日まで</t>
    <rPh sb="1" eb="4">
      <t>ケイヤクゴ</t>
    </rPh>
    <phoneticPr fontId="1"/>
  </si>
  <si>
    <t>ⅱ　ワークショップ</t>
    <phoneticPr fontId="10"/>
  </si>
  <si>
    <t>【打合せ謝金・旅費】</t>
    <rPh sb="1" eb="3">
      <t>ウチアワ</t>
    </rPh>
    <rPh sb="4" eb="5">
      <t>アヤマ</t>
    </rPh>
    <rPh sb="5" eb="6">
      <t>キン</t>
    </rPh>
    <rPh sb="7" eb="9">
      <t>リョヒ</t>
    </rPh>
    <phoneticPr fontId="1"/>
  </si>
  <si>
    <t>回数</t>
    <rPh sb="0" eb="2">
      <t>カイスウ</t>
    </rPh>
    <phoneticPr fontId="1"/>
  </si>
  <si>
    <t>時間</t>
    <rPh sb="0" eb="2">
      <t>ジカン</t>
    </rPh>
    <phoneticPr fontId="10"/>
  </si>
  <si>
    <t>謝金（a1）</t>
    <rPh sb="0" eb="2">
      <t>シャキン</t>
    </rPh>
    <phoneticPr fontId="1"/>
  </si>
  <si>
    <t>旅費（ｂ1）</t>
    <rPh sb="0" eb="2">
      <t>リョヒ</t>
    </rPh>
    <phoneticPr fontId="1"/>
  </si>
  <si>
    <t>1回目</t>
    <rPh sb="1" eb="3">
      <t>カイメ</t>
    </rPh>
    <phoneticPr fontId="1"/>
  </si>
  <si>
    <t>2回目</t>
    <rPh sb="1" eb="3">
      <t>カイメ</t>
    </rPh>
    <phoneticPr fontId="1"/>
  </si>
  <si>
    <t>3回目</t>
    <rPh sb="1" eb="3">
      <t>カイメ</t>
    </rPh>
    <phoneticPr fontId="1"/>
  </si>
  <si>
    <t>謝金合計（ａ1）＋旅費合計（ｂ1）</t>
    <rPh sb="0" eb="2">
      <t>シャキン</t>
    </rPh>
    <rPh sb="2" eb="4">
      <t>ゴウケイ</t>
    </rPh>
    <rPh sb="9" eb="11">
      <t>リョヒ</t>
    </rPh>
    <rPh sb="11" eb="13">
      <t>ゴウケイ</t>
    </rPh>
    <phoneticPr fontId="1"/>
  </si>
  <si>
    <t>※打合せ謝金は1時間あたり5,200円で自動計算されます。</t>
    <rPh sb="1" eb="3">
      <t>ウチアワ</t>
    </rPh>
    <rPh sb="4" eb="6">
      <t>シャキン</t>
    </rPh>
    <rPh sb="8" eb="10">
      <t>ジカン</t>
    </rPh>
    <rPh sb="18" eb="19">
      <t>エン</t>
    </rPh>
    <rPh sb="20" eb="24">
      <t>ジドウケイサン</t>
    </rPh>
    <phoneticPr fontId="1"/>
  </si>
  <si>
    <t>※被派遣者毎に、【様式6】「③旅費」の合計金額を記入してください。</t>
    <rPh sb="1" eb="2">
      <t>ヒ</t>
    </rPh>
    <rPh sb="2" eb="4">
      <t>ハケン</t>
    </rPh>
    <rPh sb="4" eb="5">
      <t>シャ</t>
    </rPh>
    <rPh sb="5" eb="6">
      <t>ゴト</t>
    </rPh>
    <rPh sb="9" eb="11">
      <t>ヨウシキ</t>
    </rPh>
    <rPh sb="15" eb="17">
      <t>リョヒ</t>
    </rPh>
    <rPh sb="19" eb="21">
      <t>ゴウケイ</t>
    </rPh>
    <rPh sb="21" eb="23">
      <t>キンガク</t>
    </rPh>
    <rPh sb="24" eb="26">
      <t>キニュウ</t>
    </rPh>
    <phoneticPr fontId="1"/>
  </si>
  <si>
    <t>○○美子</t>
    <phoneticPr fontId="10"/>
  </si>
  <si>
    <t>　</t>
    <phoneticPr fontId="10"/>
  </si>
  <si>
    <t>謝金（a2）</t>
    <rPh sb="0" eb="2">
      <t>シャキン</t>
    </rPh>
    <phoneticPr fontId="1"/>
  </si>
  <si>
    <t>旅費（ｂ2）</t>
    <rPh sb="0" eb="2">
      <t>リョヒ</t>
    </rPh>
    <phoneticPr fontId="1"/>
  </si>
  <si>
    <t>謝金合計（ａ2）＋旅費合計（ｂ2）</t>
    <rPh sb="0" eb="2">
      <t>シャキン</t>
    </rPh>
    <rPh sb="2" eb="4">
      <t>ゴウケイ</t>
    </rPh>
    <rPh sb="9" eb="11">
      <t>リョヒ</t>
    </rPh>
    <rPh sb="11" eb="13">
      <t>ゴウケイ</t>
    </rPh>
    <phoneticPr fontId="1"/>
  </si>
  <si>
    <t>業務収支計算書</t>
  </si>
  <si>
    <t>令和5年度 文化芸術による子供育成推進事業（コミュニケーション能力向上事業）
＜NPO法人等提案型＞</t>
    <rPh sb="6" eb="8">
      <t>ブンカ</t>
    </rPh>
    <rPh sb="8" eb="10">
      <t>ゲイジュツ</t>
    </rPh>
    <rPh sb="13" eb="15">
      <t>コドモ</t>
    </rPh>
    <rPh sb="15" eb="17">
      <t>イクセイ</t>
    </rPh>
    <rPh sb="19" eb="21">
      <t>ジギョウ</t>
    </rPh>
    <rPh sb="31" eb="37">
      <t>ノウリョクコウジョウジギョウ</t>
    </rPh>
    <rPh sb="43" eb="49">
      <t>ホウジントウテイアンガタ</t>
    </rPh>
    <phoneticPr fontId="1"/>
  </si>
  <si>
    <t>経費報告書</t>
    <rPh sb="2" eb="4">
      <t>ホウコク</t>
    </rPh>
    <phoneticPr fontId="1"/>
  </si>
  <si>
    <t>令和5年度文化芸術による子供育成推進事業（コミュニケーション能力向上事業）
＜NPO法人等提案型＞</t>
    <rPh sb="12" eb="14">
      <t>コドモ</t>
    </rPh>
    <rPh sb="14" eb="16">
      <t>イクセイ</t>
    </rPh>
    <rPh sb="16" eb="18">
      <t>スイシン</t>
    </rPh>
    <rPh sb="30" eb="32">
      <t>ノウリョク</t>
    </rPh>
    <rPh sb="32" eb="34">
      <t>コウジョウ</t>
    </rPh>
    <rPh sb="34" eb="36">
      <t>ジギョウ</t>
    </rPh>
    <rPh sb="42" eb="48">
      <t>ホウジントウテイアンガタ</t>
    </rPh>
    <phoneticPr fontId="1"/>
  </si>
  <si>
    <t>令和5年度文化芸術による子供育成推進事業（コミュニケーション能力向上事業）　
＜NPO法人等提案型＞</t>
    <phoneticPr fontId="10"/>
  </si>
  <si>
    <t>令和5年度文化芸術による子供育成推進事業（コミュニケーション能力向上事業）　
＜NPO法人等提案型＞</t>
    <phoneticPr fontId="1"/>
  </si>
  <si>
    <t>その他
感想・御意見等
(任意)</t>
  </si>
  <si>
    <t>※補助者謝金は1時間当たり　実技指導5,200円、単純労務1,070円　で自動計算・反映されます。</t>
    <rPh sb="1" eb="4">
      <t>ホジョシャ</t>
    </rPh>
    <rPh sb="4" eb="6">
      <t>シャキン</t>
    </rPh>
    <rPh sb="37" eb="41">
      <t>ジドウケイサン</t>
    </rPh>
    <rPh sb="42" eb="44">
      <t>ハンエイ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</si>
</sst>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m/d;@"/>
    <numFmt numFmtId="178" formatCode="0;[Red]0"/>
    <numFmt numFmtId="179" formatCode="[$-411]ggge&quot;年&quot;m&quot;月&quot;d&quot;日&quot;\(aaa\);@"/>
    <numFmt numFmtId="180" formatCode="m&quot;月&quot;d&quot;日(&quot;aaa&quot;)&quot;;@"/>
    <numFmt numFmtId="181" formatCode="yyyy&quot;年&quot;m&quot;月&quot;d&quot;日&quot;&quot;(&quot;aaa&quot;)&quot;;@"/>
    <numFmt numFmtId="182" formatCode="0_);[Red]\(0\)"/>
    <numFmt numFmtId="183" formatCode="0.0&quot;km&quot;_ "/>
    <numFmt numFmtId="184" formatCode="yyyy/m/d;@"/>
    <numFmt numFmtId="185" formatCode="aaa"/>
  </numFmts>
  <fonts count="48" x14ac:knownFonts="1">
    <font>
      <sz val="11"/>
      <color theme="1"/>
      <name val="ＭＳ Ｐゴシック"/>
      <family val="3"/>
      <charset val="128"/>
      <scheme val="minor"/>
    </font>
    <font>
      <sz val="6"/>
      <name val="ＭＳ Ｐゴシック"/>
      <family val="3"/>
      <charset val="128"/>
    </font>
    <font>
      <u/>
      <sz val="11"/>
      <color indexed="8"/>
      <name val="ＭＳ Ｐゴシック"/>
      <family val="3"/>
      <charset val="128"/>
    </font>
    <font>
      <sz val="6"/>
      <name val="ＭＳ Ｐゴシック"/>
      <family val="3"/>
      <charset val="128"/>
    </font>
    <font>
      <sz val="11"/>
      <color indexed="9"/>
      <name val="ＭＳ Ｐゴシック"/>
      <family val="3"/>
      <charset val="128"/>
    </font>
    <font>
      <sz val="12"/>
      <color indexed="8"/>
      <name val="ＭＳ Ｐゴシック"/>
      <family val="3"/>
      <charset val="128"/>
    </font>
    <font>
      <b/>
      <sz val="12"/>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0"/>
      <name val="ＭＳ Ｐゴシック"/>
      <family val="3"/>
      <charset val="128"/>
    </font>
    <font>
      <sz val="6"/>
      <name val="ＭＳ Ｐゴシック"/>
      <family val="3"/>
      <charset val="128"/>
      <scheme val="minor"/>
    </font>
    <font>
      <b/>
      <sz val="12"/>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u/>
      <sz val="9"/>
      <name val="ＭＳ Ｐゴシック"/>
      <family val="3"/>
      <charset val="128"/>
    </font>
    <font>
      <sz val="8"/>
      <name val="ＭＳ Ｐゴシック"/>
      <family val="3"/>
      <charset val="128"/>
    </font>
    <font>
      <b/>
      <sz val="14"/>
      <color theme="0"/>
      <name val="メイリオ"/>
      <family val="3"/>
      <charset val="128"/>
    </font>
    <font>
      <sz val="6"/>
      <name val="ＭＳ Ｐゴシック"/>
      <family val="2"/>
      <charset val="128"/>
      <scheme val="minor"/>
    </font>
    <font>
      <sz val="11"/>
      <color theme="1"/>
      <name val="メイリオ"/>
      <family val="3"/>
      <charset val="128"/>
    </font>
    <font>
      <b/>
      <sz val="12"/>
      <name val="メイリオ"/>
      <family val="3"/>
      <charset val="128"/>
    </font>
    <font>
      <sz val="12"/>
      <name val="メイリオ"/>
      <family val="3"/>
      <charset val="128"/>
    </font>
    <font>
      <sz val="11"/>
      <name val="メイリオ"/>
      <family val="3"/>
      <charset val="128"/>
    </font>
    <font>
      <sz val="12"/>
      <color theme="1"/>
      <name val="メイリオ"/>
      <family val="3"/>
      <charset val="128"/>
    </font>
    <font>
      <b/>
      <sz val="12"/>
      <color theme="1"/>
      <name val="ＭＳ Ｐゴシック"/>
      <family val="3"/>
      <charset val="128"/>
    </font>
    <font>
      <sz val="11"/>
      <color theme="1"/>
      <name val="ＭＳ Ｐゴシック"/>
      <family val="3"/>
      <charset val="128"/>
    </font>
    <font>
      <sz val="10"/>
      <color theme="1"/>
      <name val="ＭＳ Ｐゴシック"/>
      <family val="3"/>
      <charset val="128"/>
    </font>
    <font>
      <sz val="9"/>
      <color rgb="FFFF0000"/>
      <name val="ＭＳ Ｐゴシック"/>
      <family val="3"/>
      <charset val="128"/>
    </font>
    <font>
      <sz val="9"/>
      <color theme="1"/>
      <name val="ＭＳ Ｐゴシック"/>
      <family val="3"/>
      <charset val="128"/>
    </font>
    <font>
      <sz val="12"/>
      <color theme="1"/>
      <name val="ＭＳ Ｐゴシック"/>
      <family val="3"/>
      <charset val="128"/>
    </font>
    <font>
      <sz val="12"/>
      <name val="ＭＳ Ｐゴシック"/>
      <family val="3"/>
      <charset val="128"/>
    </font>
    <font>
      <b/>
      <sz val="12"/>
      <color rgb="FFFF0000"/>
      <name val="ＭＳ Ｐゴシック"/>
      <family val="3"/>
      <charset val="128"/>
    </font>
    <font>
      <b/>
      <sz val="14"/>
      <color theme="1"/>
      <name val="ＭＳ Ｐゴシック"/>
      <family val="3"/>
      <charset val="128"/>
    </font>
    <font>
      <sz val="14"/>
      <color theme="1"/>
      <name val="ＭＳ Ｐゴシック"/>
      <family val="3"/>
      <charset val="128"/>
    </font>
    <font>
      <sz val="9"/>
      <color indexed="8"/>
      <name val="ＭＳ Ｐゴシック"/>
      <family val="3"/>
      <charset val="128"/>
    </font>
    <font>
      <sz val="8"/>
      <color theme="1"/>
      <name val="ＭＳ Ｐゴシック"/>
      <family val="3"/>
      <charset val="128"/>
    </font>
    <font>
      <sz val="9"/>
      <color rgb="FF00B050"/>
      <name val="ＭＳ Ｐゴシック"/>
      <family val="3"/>
      <charset val="128"/>
    </font>
    <font>
      <b/>
      <sz val="10"/>
      <color theme="1"/>
      <name val="ＭＳ Ｐゴシック"/>
      <family val="3"/>
      <charset val="128"/>
    </font>
    <font>
      <b/>
      <sz val="11"/>
      <color theme="1"/>
      <name val="ＭＳ Ｐゴシック"/>
      <family val="3"/>
      <charset val="128"/>
    </font>
    <font>
      <sz val="8"/>
      <color theme="1" tint="4.9989318521683403E-2"/>
      <name val="ＭＳ Ｐゴシック"/>
      <family val="3"/>
      <charset val="128"/>
    </font>
    <font>
      <i/>
      <sz val="9"/>
      <color rgb="FF008000"/>
      <name val="ＭＳ Ｐゴシック"/>
      <family val="3"/>
      <charset val="128"/>
    </font>
    <font>
      <i/>
      <sz val="11"/>
      <color rgb="FF008000"/>
      <name val="ＭＳ Ｐゴシック"/>
      <family val="3"/>
      <charset val="128"/>
    </font>
    <font>
      <i/>
      <sz val="10"/>
      <color rgb="FF008000"/>
      <name val="ＭＳ Ｐゴシック"/>
      <family val="3"/>
      <charset val="128"/>
    </font>
    <font>
      <b/>
      <i/>
      <sz val="10"/>
      <color rgb="FF008000"/>
      <name val="ＭＳ Ｐゴシック"/>
      <family val="3"/>
      <charset val="128"/>
    </font>
    <font>
      <i/>
      <sz val="12"/>
      <color rgb="FF008000"/>
      <name val="ＭＳ Ｐゴシック"/>
      <family val="3"/>
      <charset val="128"/>
    </font>
    <font>
      <b/>
      <i/>
      <sz val="12"/>
      <color rgb="FF008000"/>
      <name val="ＭＳ Ｐゴシック"/>
      <family val="3"/>
      <charset val="128"/>
    </font>
    <font>
      <i/>
      <sz val="8"/>
      <color rgb="FF008000"/>
      <name val="ＭＳ Ｐゴシック"/>
      <family val="3"/>
      <charset val="128"/>
    </font>
  </fonts>
  <fills count="2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rgb="FFD9D9D9"/>
        <bgColor indexed="64"/>
      </patternFill>
    </fill>
    <fill>
      <patternFill patternType="solid">
        <fgColor rgb="FFD9E1F2"/>
        <bgColor indexed="64"/>
      </patternFill>
    </fill>
    <fill>
      <patternFill patternType="solid">
        <fgColor theme="0" tint="-0.14999847407452621"/>
        <bgColor indexed="64"/>
      </patternFill>
    </fill>
    <fill>
      <patternFill patternType="solid">
        <fgColor rgb="FFF2F2F2"/>
        <bgColor indexed="64"/>
      </patternFill>
    </fill>
    <fill>
      <patternFill patternType="solid">
        <fgColor rgb="FF89814E"/>
        <bgColor indexed="64"/>
      </patternFill>
    </fill>
    <fill>
      <patternFill patternType="solid">
        <fgColor rgb="FFD2CEB1"/>
        <bgColor indexed="64"/>
      </patternFill>
    </fill>
    <fill>
      <patternFill patternType="solid">
        <fgColor rgb="FFE9E6D7"/>
        <bgColor indexed="64"/>
      </patternFill>
    </fill>
    <fill>
      <patternFill patternType="solid">
        <fgColor theme="4" tint="0.79998168889431442"/>
        <bgColor indexed="64"/>
      </patternFill>
    </fill>
    <fill>
      <patternFill patternType="solid">
        <fgColor rgb="FFE7E6E6"/>
        <bgColor indexed="64"/>
      </patternFill>
    </fill>
    <fill>
      <patternFill patternType="solid">
        <fgColor rgb="FFDDEBF7"/>
        <bgColor indexed="64"/>
      </patternFill>
    </fill>
    <fill>
      <patternFill patternType="solid">
        <fgColor rgb="FFDCE6F1"/>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CE4D6"/>
        <bgColor indexed="64"/>
      </patternFill>
    </fill>
    <fill>
      <patternFill patternType="solid">
        <fgColor rgb="FFB8B282"/>
        <bgColor indexed="64"/>
      </patternFill>
    </fill>
  </fills>
  <borders count="2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right style="hair">
        <color indexed="64"/>
      </right>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dotted">
        <color indexed="64"/>
      </left>
      <right/>
      <top style="medium">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style="dotted">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auto="1"/>
      </left>
      <right style="thin">
        <color auto="1"/>
      </right>
      <top/>
      <bottom style="medium">
        <color auto="1"/>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theme="0" tint="-0.24994659260841701"/>
      </bottom>
      <diagonal/>
    </border>
    <border>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right/>
      <top style="thin">
        <color theme="0" tint="-0.24994659260841701"/>
      </top>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rgb="FFC00000"/>
      </left>
      <right style="medium">
        <color rgb="FFC00000"/>
      </right>
      <top style="medium">
        <color rgb="FFC00000"/>
      </top>
      <bottom style="medium">
        <color rgb="FFC0000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dashed">
        <color indexed="64"/>
      </left>
      <right style="thin">
        <color indexed="64"/>
      </right>
      <top style="medium">
        <color indexed="64"/>
      </top>
      <bottom style="thin">
        <color indexed="64"/>
      </bottom>
      <diagonal/>
    </border>
    <border>
      <left style="dashed">
        <color indexed="64"/>
      </left>
      <right/>
      <top style="medium">
        <color indexed="64"/>
      </top>
      <bottom/>
      <diagonal/>
    </border>
    <border>
      <left style="dashed">
        <color indexed="64"/>
      </left>
      <right style="thin">
        <color indexed="64"/>
      </right>
      <top style="thin">
        <color indexed="64"/>
      </top>
      <bottom style="thin">
        <color indexed="64"/>
      </bottom>
      <diagonal/>
    </border>
    <border>
      <left style="dashed">
        <color indexed="64"/>
      </left>
      <right/>
      <top/>
      <bottom style="thin">
        <color indexed="64"/>
      </bottom>
      <diagonal/>
    </border>
    <border>
      <left style="dashed">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auto="1"/>
      </left>
      <right style="thin">
        <color rgb="FFD9D9D9"/>
      </right>
      <top style="medium">
        <color auto="1"/>
      </top>
      <bottom style="hair">
        <color rgb="FFD9D9D9"/>
      </bottom>
      <diagonal/>
    </border>
    <border>
      <left style="thin">
        <color rgb="FFD9D9D9"/>
      </left>
      <right/>
      <top style="medium">
        <color auto="1"/>
      </top>
      <bottom style="hair">
        <color rgb="FFD9D9D9"/>
      </bottom>
      <diagonal/>
    </border>
    <border>
      <left/>
      <right style="thin">
        <color rgb="FFD9D9D9"/>
      </right>
      <top style="medium">
        <color auto="1"/>
      </top>
      <bottom style="hair">
        <color rgb="FFD9D9D9"/>
      </bottom>
      <diagonal/>
    </border>
    <border>
      <left/>
      <right style="medium">
        <color auto="1"/>
      </right>
      <top style="medium">
        <color auto="1"/>
      </top>
      <bottom style="hair">
        <color rgb="FFD9D9D9"/>
      </bottom>
      <diagonal/>
    </border>
    <border>
      <left style="medium">
        <color auto="1"/>
      </left>
      <right style="thin">
        <color rgb="FFD9D9D9"/>
      </right>
      <top style="hair">
        <color rgb="FFD9D9D9"/>
      </top>
      <bottom style="hair">
        <color rgb="FFD9D9D9"/>
      </bottom>
      <diagonal/>
    </border>
    <border>
      <left style="thin">
        <color rgb="FFD9D9D9"/>
      </left>
      <right/>
      <top style="hair">
        <color rgb="FFD9D9D9"/>
      </top>
      <bottom style="hair">
        <color rgb="FFD9D9D9"/>
      </bottom>
      <diagonal/>
    </border>
    <border>
      <left/>
      <right style="thin">
        <color rgb="FFD9D9D9"/>
      </right>
      <top style="hair">
        <color rgb="FFD9D9D9"/>
      </top>
      <bottom style="hair">
        <color rgb="FFD9D9D9"/>
      </bottom>
      <diagonal/>
    </border>
    <border>
      <left style="thin">
        <color rgb="FFD9D9D9"/>
      </left>
      <right/>
      <top style="hair">
        <color rgb="FFD9D9D9"/>
      </top>
      <bottom/>
      <diagonal/>
    </border>
    <border>
      <left/>
      <right style="thin">
        <color rgb="FFD9D9D9"/>
      </right>
      <top style="hair">
        <color rgb="FFD9D9D9"/>
      </top>
      <bottom/>
      <diagonal/>
    </border>
    <border>
      <left style="thin">
        <color rgb="FFD9D9D9"/>
      </left>
      <right/>
      <top/>
      <bottom/>
      <diagonal/>
    </border>
    <border>
      <left/>
      <right style="thin">
        <color rgb="FFD9D9D9"/>
      </right>
      <top/>
      <bottom/>
      <diagonal/>
    </border>
    <border>
      <left style="medium">
        <color auto="1"/>
      </left>
      <right style="thin">
        <color rgb="FFD9D9D9"/>
      </right>
      <top style="hair">
        <color rgb="FFD9D9D9"/>
      </top>
      <bottom style="thin">
        <color rgb="FFD9D9D9"/>
      </bottom>
      <diagonal/>
    </border>
    <border>
      <left style="thin">
        <color rgb="FFD9D9D9"/>
      </left>
      <right/>
      <top style="hair">
        <color rgb="FFD9D9D9"/>
      </top>
      <bottom style="thin">
        <color rgb="FFD9D9D9"/>
      </bottom>
      <diagonal/>
    </border>
    <border>
      <left/>
      <right style="thin">
        <color rgb="FFD9D9D9"/>
      </right>
      <top style="hair">
        <color rgb="FFD9D9D9"/>
      </top>
      <bottom style="thin">
        <color rgb="FFD9D9D9"/>
      </bottom>
      <diagonal/>
    </border>
    <border>
      <left style="thin">
        <color rgb="FFD9D9D9"/>
      </left>
      <right/>
      <top/>
      <bottom style="thin">
        <color rgb="FFD9D9D9"/>
      </bottom>
      <diagonal/>
    </border>
    <border>
      <left/>
      <right style="thin">
        <color rgb="FFD9D9D9"/>
      </right>
      <top/>
      <bottom style="thin">
        <color rgb="FFD9D9D9"/>
      </bottom>
      <diagonal/>
    </border>
    <border>
      <left style="medium">
        <color auto="1"/>
      </left>
      <right style="thin">
        <color rgb="FFD9D9D9"/>
      </right>
      <top style="thin">
        <color rgb="FFD9D9D9"/>
      </top>
      <bottom style="hair">
        <color rgb="FFD9D9D9"/>
      </bottom>
      <diagonal/>
    </border>
    <border>
      <left style="thin">
        <color rgb="FFD9D9D9"/>
      </left>
      <right/>
      <top style="thin">
        <color rgb="FFD9D9D9"/>
      </top>
      <bottom style="hair">
        <color rgb="FFD9D9D9"/>
      </bottom>
      <diagonal/>
    </border>
    <border>
      <left/>
      <right style="thin">
        <color rgb="FFD9D9D9"/>
      </right>
      <top style="thin">
        <color rgb="FFD9D9D9"/>
      </top>
      <bottom style="hair">
        <color rgb="FFD9D9D9"/>
      </bottom>
      <diagonal/>
    </border>
    <border>
      <left style="thin">
        <color rgb="FFD9D9D9"/>
      </left>
      <right/>
      <top style="thin">
        <color rgb="FFD9D9D9"/>
      </top>
      <bottom/>
      <diagonal/>
    </border>
    <border>
      <left/>
      <right style="thin">
        <color rgb="FFD9D9D9"/>
      </right>
      <top style="thin">
        <color rgb="FFD9D9D9"/>
      </top>
      <bottom/>
      <diagonal/>
    </border>
    <border>
      <left/>
      <right/>
      <top style="thin">
        <color rgb="FFD9D9D9"/>
      </top>
      <bottom style="hair">
        <color rgb="FFD9D9D9"/>
      </bottom>
      <diagonal/>
    </border>
    <border>
      <left/>
      <right style="medium">
        <color auto="1"/>
      </right>
      <top style="thin">
        <color rgb="FFD9D9D9"/>
      </top>
      <bottom/>
      <diagonal/>
    </border>
    <border>
      <left/>
      <right style="medium">
        <color auto="1"/>
      </right>
      <top/>
      <bottom style="thin">
        <color rgb="FFD9D9D9"/>
      </bottom>
      <diagonal/>
    </border>
    <border>
      <left style="thin">
        <color rgb="FFD9D9D9"/>
      </left>
      <right/>
      <top/>
      <bottom style="medium">
        <color auto="1"/>
      </bottom>
      <diagonal/>
    </border>
    <border>
      <left style="medium">
        <color auto="1"/>
      </left>
      <right style="thin">
        <color rgb="FFD9D9D9"/>
      </right>
      <top/>
      <bottom style="medium">
        <color auto="1"/>
      </bottom>
      <diagonal/>
    </border>
    <border>
      <left/>
      <right style="thin">
        <color rgb="FFD9D9D9"/>
      </right>
      <top/>
      <bottom style="medium">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rgb="FFD9D9D9"/>
      </right>
      <top style="thin">
        <color rgb="FFD9D9D9"/>
      </top>
      <bottom style="medium">
        <color auto="1"/>
      </bottom>
      <diagonal/>
    </border>
    <border>
      <left/>
      <right style="medium">
        <color auto="1"/>
      </right>
      <top style="hair">
        <color rgb="FFD9D9D9"/>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diagonal/>
    </border>
  </borders>
  <cellStyleXfs count="5">
    <xf numFmtId="0" fontId="0" fillId="0" borderId="0">
      <alignment vertical="center"/>
    </xf>
    <xf numFmtId="0" fontId="7" fillId="0" borderId="0">
      <alignment vertical="center"/>
    </xf>
    <xf numFmtId="0" fontId="15" fillId="0" borderId="0"/>
    <xf numFmtId="38" fontId="15" fillId="0" borderId="0" applyFont="0" applyFill="0" applyBorder="0" applyAlignment="0" applyProtection="0"/>
    <xf numFmtId="0" fontId="7" fillId="0" borderId="0">
      <alignment vertical="center"/>
    </xf>
  </cellStyleXfs>
  <cellXfs count="960">
    <xf numFmtId="0" fontId="0" fillId="0" borderId="0" xfId="0">
      <alignment vertical="center"/>
    </xf>
    <xf numFmtId="0" fontId="0" fillId="0" borderId="1" xfId="0" applyBorder="1">
      <alignment vertical="center"/>
    </xf>
    <xf numFmtId="0" fontId="0" fillId="0" borderId="0" xfId="0">
      <alignment vertical="center"/>
    </xf>
    <xf numFmtId="0" fontId="0" fillId="3" borderId="0" xfId="0" applyFill="1">
      <alignment vertical="center"/>
    </xf>
    <xf numFmtId="0" fontId="8" fillId="0" borderId="1" xfId="0" applyFont="1" applyBorder="1">
      <alignment vertical="center"/>
    </xf>
    <xf numFmtId="0" fontId="22" fillId="11" borderId="44" xfId="2" applyFont="1" applyFill="1" applyBorder="1" applyAlignment="1">
      <alignment horizontal="center" vertical="center" shrinkToFit="1"/>
    </xf>
    <xf numFmtId="0" fontId="22" fillId="3" borderId="2" xfId="2" applyFont="1" applyFill="1" applyBorder="1" applyAlignment="1">
      <alignment vertical="center" shrinkToFit="1"/>
    </xf>
    <xf numFmtId="0" fontId="22" fillId="11" borderId="7" xfId="2" applyFont="1" applyFill="1" applyBorder="1" applyAlignment="1">
      <alignment horizontal="center" vertical="center" shrinkToFit="1"/>
    </xf>
    <xf numFmtId="0" fontId="24" fillId="11" borderId="7" xfId="4" applyFont="1" applyFill="1" applyBorder="1" applyAlignment="1">
      <alignment horizontal="center" vertical="center"/>
    </xf>
    <xf numFmtId="0" fontId="24" fillId="3" borderId="2" xfId="4" applyFont="1" applyFill="1" applyBorder="1">
      <alignment vertical="center"/>
    </xf>
    <xf numFmtId="0" fontId="22" fillId="11" borderId="46" xfId="2" applyFont="1" applyFill="1" applyBorder="1" applyAlignment="1">
      <alignment horizontal="center" vertical="center" shrinkToFit="1"/>
    </xf>
    <xf numFmtId="0" fontId="22" fillId="3" borderId="47" xfId="2" applyFont="1" applyFill="1" applyBorder="1" applyAlignment="1">
      <alignment vertical="center" shrinkToFit="1"/>
    </xf>
    <xf numFmtId="0" fontId="22" fillId="11" borderId="48" xfId="2" applyFont="1" applyFill="1" applyBorder="1" applyAlignment="1">
      <alignment horizontal="center" vertical="center" shrinkToFit="1"/>
    </xf>
    <xf numFmtId="0" fontId="24" fillId="11" borderId="48" xfId="4" applyFont="1" applyFill="1" applyBorder="1" applyAlignment="1">
      <alignment horizontal="center" vertical="center"/>
    </xf>
    <xf numFmtId="0" fontId="24" fillId="3" borderId="47" xfId="4" applyFont="1" applyFill="1" applyBorder="1">
      <alignment vertical="center"/>
    </xf>
    <xf numFmtId="0" fontId="0" fillId="12" borderId="0" xfId="0" applyFill="1">
      <alignment vertical="center"/>
    </xf>
    <xf numFmtId="0" fontId="26" fillId="3" borderId="0" xfId="4" applyFont="1" applyFill="1">
      <alignment vertical="center"/>
    </xf>
    <xf numFmtId="178" fontId="13" fillId="3" borderId="36" xfId="2" applyNumberFormat="1" applyFont="1" applyFill="1" applyBorder="1" applyAlignment="1">
      <alignment horizontal="center" vertical="center"/>
    </xf>
    <xf numFmtId="0" fontId="27" fillId="3" borderId="0" xfId="4" applyFont="1" applyFill="1">
      <alignment vertical="center"/>
    </xf>
    <xf numFmtId="0" fontId="13" fillId="3" borderId="0" xfId="0" applyFont="1" applyFill="1" applyAlignment="1">
      <alignment vertical="center"/>
    </xf>
    <xf numFmtId="0" fontId="13" fillId="3" borderId="7" xfId="2" applyFont="1" applyFill="1" applyBorder="1" applyAlignment="1">
      <alignment horizontal="center" vertical="center" shrinkToFit="1"/>
    </xf>
    <xf numFmtId="0" fontId="9" fillId="3" borderId="9" xfId="2" applyFont="1" applyFill="1" applyBorder="1" applyAlignment="1">
      <alignment horizontal="center" vertical="center" wrapText="1"/>
    </xf>
    <xf numFmtId="0" fontId="32" fillId="3" borderId="0" xfId="4" applyFont="1" applyFill="1" applyAlignment="1">
      <alignment vertical="center"/>
    </xf>
    <xf numFmtId="0" fontId="27" fillId="3" borderId="0" xfId="4" applyFont="1" applyFill="1" applyAlignment="1">
      <alignment vertical="center"/>
    </xf>
    <xf numFmtId="0" fontId="27" fillId="3" borderId="0" xfId="4" applyFont="1" applyFill="1" applyBorder="1" applyAlignment="1">
      <alignment vertical="center" shrinkToFit="1"/>
    </xf>
    <xf numFmtId="0" fontId="27" fillId="3" borderId="0" xfId="4" applyFont="1" applyFill="1" applyAlignment="1">
      <alignment horizontal="center" vertical="center"/>
    </xf>
    <xf numFmtId="0" fontId="29" fillId="3" borderId="0" xfId="4" applyFont="1" applyFill="1" applyAlignment="1">
      <alignment horizontal="center" vertical="center"/>
    </xf>
    <xf numFmtId="0" fontId="29" fillId="3" borderId="0" xfId="4" applyFont="1" applyFill="1" applyAlignment="1">
      <alignment horizontal="left" vertical="center"/>
    </xf>
    <xf numFmtId="0" fontId="29" fillId="3" borderId="0" xfId="4" applyFont="1" applyFill="1" applyAlignment="1">
      <alignment vertical="center"/>
    </xf>
    <xf numFmtId="0" fontId="28" fillId="3" borderId="0" xfId="4" applyFont="1" applyFill="1" applyAlignment="1">
      <alignment horizontal="right" vertical="center"/>
    </xf>
    <xf numFmtId="0" fontId="33" fillId="3" borderId="0" xfId="4" applyFont="1" applyFill="1" applyBorder="1" applyAlignment="1">
      <alignment vertical="center"/>
    </xf>
    <xf numFmtId="0" fontId="34" fillId="3" borderId="0" xfId="4" applyFont="1" applyFill="1" applyBorder="1" applyAlignment="1">
      <alignment vertical="center"/>
    </xf>
    <xf numFmtId="0" fontId="34" fillId="3" borderId="0" xfId="4" applyFont="1" applyFill="1" applyAlignment="1">
      <alignment vertical="center"/>
    </xf>
    <xf numFmtId="0" fontId="34" fillId="3" borderId="0" xfId="4" applyFont="1" applyFill="1" applyAlignment="1">
      <alignment vertical="center" shrinkToFit="1"/>
    </xf>
    <xf numFmtId="0" fontId="27" fillId="3" borderId="0" xfId="4" applyFont="1" applyFill="1" applyAlignment="1">
      <alignment vertical="center" shrinkToFit="1"/>
    </xf>
    <xf numFmtId="0" fontId="27" fillId="3" borderId="2" xfId="4" applyFont="1" applyFill="1" applyBorder="1" applyAlignment="1">
      <alignment horizontal="center" vertical="center" shrinkToFit="1"/>
    </xf>
    <xf numFmtId="0" fontId="27" fillId="3" borderId="45" xfId="4" applyFont="1" applyFill="1" applyBorder="1" applyAlignment="1">
      <alignment horizontal="center" vertical="center" shrinkToFit="1"/>
    </xf>
    <xf numFmtId="0" fontId="27" fillId="3" borderId="0" xfId="4" applyFont="1" applyFill="1" applyBorder="1" applyAlignment="1">
      <alignment horizontal="center" vertical="center" shrinkToFit="1"/>
    </xf>
    <xf numFmtId="0" fontId="27" fillId="3" borderId="0" xfId="4" applyFont="1" applyFill="1" applyBorder="1" applyAlignment="1">
      <alignment vertical="center"/>
    </xf>
    <xf numFmtId="0" fontId="27" fillId="3" borderId="0" xfId="4" applyFont="1" applyFill="1" applyBorder="1" applyAlignment="1">
      <alignment horizontal="center" vertical="center"/>
    </xf>
    <xf numFmtId="0" fontId="29" fillId="3" borderId="0" xfId="4" applyFont="1" applyFill="1" applyBorder="1" applyAlignment="1">
      <alignment vertical="center"/>
    </xf>
    <xf numFmtId="176" fontId="27" fillId="3" borderId="0" xfId="4" applyNumberFormat="1" applyFont="1" applyFill="1" applyBorder="1" applyAlignment="1">
      <alignment horizontal="right" vertical="center" shrinkToFit="1"/>
    </xf>
    <xf numFmtId="176" fontId="34" fillId="3" borderId="0" xfId="4" applyNumberFormat="1" applyFont="1" applyFill="1" applyBorder="1" applyAlignment="1">
      <alignment vertical="center"/>
    </xf>
    <xf numFmtId="0" fontId="27" fillId="3" borderId="111" xfId="4" applyFont="1" applyFill="1" applyBorder="1" applyAlignment="1">
      <alignment horizontal="center" vertical="center" shrinkToFit="1"/>
    </xf>
    <xf numFmtId="0" fontId="27" fillId="3" borderId="114" xfId="4" applyFont="1" applyFill="1" applyBorder="1" applyAlignment="1">
      <alignment horizontal="center" vertical="center" shrinkToFit="1"/>
    </xf>
    <xf numFmtId="0" fontId="27" fillId="3" borderId="104" xfId="4" applyFont="1" applyFill="1" applyBorder="1" applyAlignment="1">
      <alignment horizontal="center" vertical="center" shrinkToFit="1"/>
    </xf>
    <xf numFmtId="0" fontId="29" fillId="3" borderId="69" xfId="4" applyFont="1" applyFill="1" applyBorder="1" applyAlignment="1">
      <alignment vertical="center"/>
    </xf>
    <xf numFmtId="49" fontId="17" fillId="3" borderId="0" xfId="4" applyNumberFormat="1" applyFont="1" applyFill="1" applyAlignment="1">
      <alignment vertical="center"/>
    </xf>
    <xf numFmtId="0" fontId="31" fillId="3" borderId="0" xfId="2" applyFont="1" applyFill="1" applyAlignment="1">
      <alignment vertical="center"/>
    </xf>
    <xf numFmtId="181" fontId="31" fillId="3" borderId="0" xfId="2" applyNumberFormat="1" applyFont="1" applyFill="1" applyAlignment="1">
      <alignment vertical="center"/>
    </xf>
    <xf numFmtId="0" fontId="11" fillId="3" borderId="0" xfId="2" applyFont="1" applyFill="1" applyAlignment="1">
      <alignment horizontal="left" vertical="center"/>
    </xf>
    <xf numFmtId="0" fontId="27" fillId="3" borderId="63" xfId="4" applyFont="1" applyFill="1" applyBorder="1" applyAlignment="1">
      <alignment horizontal="left" vertical="center" wrapText="1"/>
    </xf>
    <xf numFmtId="0" fontId="27" fillId="3" borderId="0" xfId="4" applyFont="1" applyFill="1" applyBorder="1" applyAlignment="1">
      <alignment horizontal="left" vertical="center" wrapText="1"/>
    </xf>
    <xf numFmtId="0" fontId="27" fillId="3" borderId="58" xfId="4" applyFont="1" applyFill="1" applyBorder="1" applyAlignment="1">
      <alignment horizontal="left" vertical="center" wrapText="1"/>
    </xf>
    <xf numFmtId="0" fontId="27" fillId="3" borderId="123" xfId="4" applyFont="1" applyFill="1" applyBorder="1" applyAlignment="1">
      <alignment vertical="center"/>
    </xf>
    <xf numFmtId="0" fontId="27" fillId="3" borderId="124" xfId="4" applyFont="1" applyFill="1" applyBorder="1" applyAlignment="1">
      <alignment horizontal="center" vertical="center"/>
    </xf>
    <xf numFmtId="0" fontId="27" fillId="3" borderId="0" xfId="4" applyFont="1" applyFill="1" applyBorder="1">
      <alignment vertical="center"/>
    </xf>
    <xf numFmtId="0" fontId="27" fillId="3" borderId="58" xfId="4" applyFont="1" applyFill="1" applyBorder="1">
      <alignment vertical="center"/>
    </xf>
    <xf numFmtId="0" fontId="27" fillId="3" borderId="125" xfId="4" applyFont="1" applyFill="1" applyBorder="1" applyAlignment="1">
      <alignment vertical="center"/>
    </xf>
    <xf numFmtId="0" fontId="27" fillId="3" borderId="126" xfId="4" applyFont="1" applyFill="1" applyBorder="1" applyAlignment="1">
      <alignment horizontal="center" vertical="center"/>
    </xf>
    <xf numFmtId="0" fontId="27" fillId="3" borderId="126" xfId="4" applyFont="1" applyFill="1" applyBorder="1" applyAlignment="1">
      <alignment vertical="center"/>
    </xf>
    <xf numFmtId="0" fontId="27" fillId="3" borderId="126" xfId="4" applyFont="1" applyFill="1" applyBorder="1">
      <alignment vertical="center"/>
    </xf>
    <xf numFmtId="0" fontId="27" fillId="3" borderId="127" xfId="4" applyFont="1" applyFill="1" applyBorder="1">
      <alignment vertical="center"/>
    </xf>
    <xf numFmtId="0" fontId="27" fillId="3" borderId="128" xfId="4" applyFont="1" applyFill="1" applyBorder="1" applyAlignment="1">
      <alignment vertical="center"/>
    </xf>
    <xf numFmtId="0" fontId="27" fillId="3" borderId="129" xfId="4" applyFont="1" applyFill="1" applyBorder="1" applyAlignment="1">
      <alignment horizontal="center" vertical="center"/>
    </xf>
    <xf numFmtId="0" fontId="27" fillId="3" borderId="91" xfId="4" applyFont="1" applyFill="1" applyBorder="1">
      <alignment vertical="center"/>
    </xf>
    <xf numFmtId="0" fontId="27" fillId="3" borderId="52" xfId="4" applyFont="1" applyFill="1" applyBorder="1">
      <alignment vertical="center"/>
    </xf>
    <xf numFmtId="0" fontId="27" fillId="3" borderId="52" xfId="4" applyFont="1" applyFill="1" applyBorder="1" applyAlignment="1">
      <alignment vertical="center"/>
    </xf>
    <xf numFmtId="0" fontId="27" fillId="3" borderId="104" xfId="4" applyFont="1" applyFill="1" applyBorder="1">
      <alignment vertical="center"/>
    </xf>
    <xf numFmtId="0" fontId="33" fillId="3" borderId="0" xfId="4" applyFont="1" applyFill="1" applyBorder="1" applyAlignment="1" applyProtection="1">
      <alignment vertical="center"/>
    </xf>
    <xf numFmtId="0" fontId="37" fillId="3" borderId="0" xfId="0" applyFont="1" applyFill="1" applyBorder="1" applyAlignment="1">
      <alignment horizontal="left" vertical="center"/>
    </xf>
    <xf numFmtId="0" fontId="34" fillId="3" borderId="0" xfId="4" applyFont="1" applyFill="1" applyBorder="1" applyAlignment="1" applyProtection="1">
      <alignment vertical="center"/>
    </xf>
    <xf numFmtId="176" fontId="27" fillId="0" borderId="20" xfId="4" applyNumberFormat="1" applyFont="1" applyFill="1" applyBorder="1" applyAlignment="1" applyProtection="1">
      <alignment horizontal="center" vertical="center" shrinkToFit="1"/>
    </xf>
    <xf numFmtId="176" fontId="27" fillId="3" borderId="20" xfId="4" applyNumberFormat="1" applyFont="1" applyFill="1" applyBorder="1" applyAlignment="1" applyProtection="1">
      <alignment horizontal="center" vertical="center" shrinkToFit="1"/>
    </xf>
    <xf numFmtId="0" fontId="27" fillId="0" borderId="60" xfId="4" applyFont="1" applyBorder="1" applyAlignment="1" applyProtection="1">
      <alignment horizontal="center" vertical="center" shrinkToFit="1"/>
    </xf>
    <xf numFmtId="176" fontId="27" fillId="0" borderId="25" xfId="4" applyNumberFormat="1" applyFont="1" applyFill="1" applyBorder="1" applyAlignment="1" applyProtection="1">
      <alignment horizontal="center" vertical="center" shrinkToFit="1"/>
    </xf>
    <xf numFmtId="176" fontId="27" fillId="3" borderId="25" xfId="4" applyNumberFormat="1" applyFont="1" applyFill="1" applyBorder="1" applyAlignment="1" applyProtection="1">
      <alignment horizontal="center" vertical="center" shrinkToFit="1"/>
    </xf>
    <xf numFmtId="0" fontId="27" fillId="0" borderId="64" xfId="4" applyFont="1" applyBorder="1" applyAlignment="1" applyProtection="1">
      <alignment horizontal="center" vertical="center" shrinkToFit="1"/>
    </xf>
    <xf numFmtId="176" fontId="27" fillId="0" borderId="32" xfId="4" applyNumberFormat="1" applyFont="1" applyFill="1" applyBorder="1" applyAlignment="1" applyProtection="1">
      <alignment horizontal="center" vertical="center" shrinkToFit="1"/>
    </xf>
    <xf numFmtId="176" fontId="27" fillId="3" borderId="32" xfId="4" applyNumberFormat="1" applyFont="1" applyFill="1" applyBorder="1" applyAlignment="1" applyProtection="1">
      <alignment horizontal="center" vertical="center" shrinkToFit="1"/>
    </xf>
    <xf numFmtId="0" fontId="27" fillId="0" borderId="61" xfId="4" applyFont="1" applyBorder="1" applyAlignment="1" applyProtection="1">
      <alignment horizontal="center" vertical="center" shrinkToFit="1"/>
    </xf>
    <xf numFmtId="176" fontId="27" fillId="0" borderId="131" xfId="4" applyNumberFormat="1" applyFont="1" applyFill="1" applyBorder="1" applyAlignment="1" applyProtection="1">
      <alignment horizontal="center" vertical="center" shrinkToFit="1"/>
    </xf>
    <xf numFmtId="176" fontId="27" fillId="3" borderId="131" xfId="4" applyNumberFormat="1" applyFont="1" applyFill="1" applyBorder="1" applyAlignment="1" applyProtection="1">
      <alignment horizontal="center" vertical="center" shrinkToFit="1"/>
    </xf>
    <xf numFmtId="0" fontId="27" fillId="0" borderId="84" xfId="4" applyFont="1" applyBorder="1" applyAlignment="1" applyProtection="1">
      <alignment horizontal="center" vertical="center" shrinkToFit="1"/>
    </xf>
    <xf numFmtId="0" fontId="27" fillId="0" borderId="87" xfId="4" applyFont="1" applyFill="1" applyBorder="1" applyAlignment="1" applyProtection="1">
      <alignment horizontal="center" vertical="center" shrinkToFit="1"/>
    </xf>
    <xf numFmtId="0" fontId="27" fillId="0" borderId="89" xfId="4" applyFont="1" applyBorder="1" applyAlignment="1" applyProtection="1">
      <alignment horizontal="center" vertical="center" shrinkToFit="1"/>
    </xf>
    <xf numFmtId="0" fontId="29" fillId="3" borderId="0" xfId="4" applyFont="1" applyFill="1" applyBorder="1" applyAlignment="1" applyProtection="1">
      <alignment vertical="center"/>
    </xf>
    <xf numFmtId="176" fontId="29" fillId="3" borderId="0" xfId="4" applyNumberFormat="1" applyFont="1" applyFill="1" applyBorder="1" applyAlignment="1" applyProtection="1">
      <alignment vertical="center"/>
    </xf>
    <xf numFmtId="0" fontId="27" fillId="3" borderId="0" xfId="4" applyFont="1" applyFill="1" applyBorder="1" applyAlignment="1" applyProtection="1">
      <alignment horizontal="center" vertical="center" shrinkToFit="1"/>
    </xf>
    <xf numFmtId="176" fontId="27" fillId="3" borderId="0" xfId="4" applyNumberFormat="1" applyFont="1" applyFill="1" applyBorder="1" applyAlignment="1" applyProtection="1">
      <alignment horizontal="right" vertical="center" shrinkToFit="1"/>
    </xf>
    <xf numFmtId="0" fontId="27" fillId="3" borderId="0" xfId="4" applyFont="1" applyFill="1" applyBorder="1" applyAlignment="1" applyProtection="1">
      <alignment vertical="center" shrinkToFit="1"/>
    </xf>
    <xf numFmtId="0" fontId="8" fillId="0" borderId="7" xfId="0" applyFont="1" applyBorder="1">
      <alignment vertical="center"/>
    </xf>
    <xf numFmtId="0" fontId="8" fillId="0" borderId="132" xfId="0" applyFont="1" applyBorder="1">
      <alignment vertical="center"/>
    </xf>
    <xf numFmtId="177" fontId="0" fillId="0" borderId="1" xfId="0" applyNumberFormat="1" applyBorder="1">
      <alignment vertical="center"/>
    </xf>
    <xf numFmtId="0" fontId="0" fillId="0" borderId="12" xfId="0" applyBorder="1">
      <alignment vertical="center"/>
    </xf>
    <xf numFmtId="0" fontId="0" fillId="16" borderId="1" xfId="0" applyFill="1" applyBorder="1">
      <alignment vertical="center"/>
    </xf>
    <xf numFmtId="0" fontId="0" fillId="14" borderId="1" xfId="0" applyFill="1" applyBorder="1">
      <alignment vertical="center"/>
    </xf>
    <xf numFmtId="0" fontId="39" fillId="3" borderId="0" xfId="4" applyFont="1" applyFill="1">
      <alignment vertical="center"/>
    </xf>
    <xf numFmtId="0" fontId="27" fillId="3" borderId="63" xfId="4" applyFont="1" applyFill="1" applyBorder="1">
      <alignment vertical="center"/>
    </xf>
    <xf numFmtId="0" fontId="38" fillId="3" borderId="63" xfId="4" applyFont="1" applyFill="1" applyBorder="1">
      <alignment vertical="center"/>
    </xf>
    <xf numFmtId="0" fontId="37" fillId="3" borderId="0" xfId="4" applyFont="1" applyFill="1" applyBorder="1" applyAlignment="1" applyProtection="1">
      <alignment vertical="center"/>
    </xf>
    <xf numFmtId="0" fontId="6" fillId="3" borderId="0" xfId="4" applyFont="1" applyFill="1" applyAlignment="1">
      <alignment horizontal="left" vertical="center"/>
    </xf>
    <xf numFmtId="0" fontId="25" fillId="3" borderId="0" xfId="4" applyFont="1" applyFill="1" applyAlignment="1">
      <alignment horizontal="left" vertical="center"/>
    </xf>
    <xf numFmtId="0" fontId="32" fillId="3" borderId="0" xfId="4" applyFont="1" applyFill="1" applyAlignment="1">
      <alignment horizontal="left" vertical="center"/>
    </xf>
    <xf numFmtId="0" fontId="39" fillId="3" borderId="0" xfId="4" applyFont="1" applyFill="1" applyBorder="1" applyAlignment="1">
      <alignment horizontal="center" vertical="center" shrinkToFit="1"/>
    </xf>
    <xf numFmtId="0" fontId="25" fillId="3" borderId="0" xfId="4" applyFont="1" applyFill="1" applyBorder="1" applyAlignment="1">
      <alignment horizontal="left" vertical="center"/>
    </xf>
    <xf numFmtId="0" fontId="25" fillId="3" borderId="0" xfId="4" applyFont="1" applyFill="1" applyBorder="1" applyAlignment="1">
      <alignment horizontal="center" vertical="center" shrinkToFit="1"/>
    </xf>
    <xf numFmtId="0" fontId="25" fillId="3" borderId="0" xfId="4" applyFont="1" applyFill="1" applyBorder="1" applyAlignment="1">
      <alignment vertical="center"/>
    </xf>
    <xf numFmtId="0" fontId="25" fillId="3" borderId="0" xfId="4" applyFont="1" applyFill="1" applyBorder="1" applyAlignment="1">
      <alignment horizontal="center" vertical="center"/>
    </xf>
    <xf numFmtId="0" fontId="25" fillId="3" borderId="0" xfId="4" applyFont="1" applyFill="1" applyAlignment="1">
      <alignment vertical="center"/>
    </xf>
    <xf numFmtId="0" fontId="27" fillId="3" borderId="0" xfId="4" applyFont="1" applyFill="1" applyBorder="1" applyAlignment="1">
      <alignment horizontal="left" vertical="center"/>
    </xf>
    <xf numFmtId="0" fontId="38" fillId="3" borderId="0" xfId="4" applyFont="1" applyFill="1" applyBorder="1" applyAlignment="1">
      <alignment horizontal="center" vertical="center"/>
    </xf>
    <xf numFmtId="0" fontId="30" fillId="3" borderId="0" xfId="4" applyFont="1" applyFill="1" applyAlignment="1">
      <alignment vertical="center"/>
    </xf>
    <xf numFmtId="0" fontId="14" fillId="3" borderId="0" xfId="2" applyFont="1" applyFill="1" applyBorder="1" applyAlignment="1">
      <alignment horizontal="distributed" vertical="center"/>
    </xf>
    <xf numFmtId="0" fontId="27" fillId="3" borderId="0" xfId="2" applyFont="1" applyFill="1" applyBorder="1" applyAlignment="1">
      <alignment horizontal="left" vertical="center"/>
    </xf>
    <xf numFmtId="0" fontId="29" fillId="3" borderId="0" xfId="2" applyFont="1" applyFill="1" applyBorder="1" applyAlignment="1">
      <alignment horizontal="center" vertical="center"/>
    </xf>
    <xf numFmtId="0" fontId="27" fillId="3" borderId="0" xfId="2" applyFont="1" applyFill="1" applyBorder="1" applyAlignment="1">
      <alignment horizontal="center" vertical="center"/>
    </xf>
    <xf numFmtId="0" fontId="29" fillId="3" borderId="0" xfId="2" applyFont="1" applyFill="1" applyBorder="1" applyAlignment="1">
      <alignment horizontal="distributed" vertical="center"/>
    </xf>
    <xf numFmtId="0" fontId="27" fillId="3" borderId="0" xfId="2" applyFont="1" applyFill="1" applyAlignment="1">
      <alignment vertical="center"/>
    </xf>
    <xf numFmtId="0" fontId="25" fillId="3" borderId="0" xfId="2" applyFont="1" applyFill="1" applyBorder="1" applyAlignment="1">
      <alignment horizontal="left" vertical="center"/>
    </xf>
    <xf numFmtId="0" fontId="25" fillId="3" borderId="0" xfId="2" applyFont="1" applyFill="1" applyAlignment="1">
      <alignment vertical="center"/>
    </xf>
    <xf numFmtId="0" fontId="13" fillId="3" borderId="0" xfId="2" applyFont="1" applyFill="1" applyBorder="1" applyAlignment="1">
      <alignment horizontal="left" vertical="center"/>
    </xf>
    <xf numFmtId="0" fontId="13" fillId="3" borderId="0" xfId="2" applyFont="1" applyFill="1" applyAlignment="1">
      <alignment vertical="center"/>
    </xf>
    <xf numFmtId="0" fontId="14" fillId="3" borderId="0" xfId="2" applyFont="1" applyFill="1" applyAlignment="1">
      <alignment vertical="center"/>
    </xf>
    <xf numFmtId="0" fontId="14" fillId="13" borderId="13" xfId="2" applyFont="1" applyFill="1" applyBorder="1" applyAlignment="1">
      <alignment vertical="center" shrinkToFit="1"/>
    </xf>
    <xf numFmtId="0" fontId="9" fillId="3" borderId="35" xfId="2" applyFont="1" applyFill="1" applyBorder="1" applyAlignment="1">
      <alignment horizontal="center" vertical="center"/>
    </xf>
    <xf numFmtId="38" fontId="15" fillId="3" borderId="35" xfId="3" applyFont="1" applyFill="1" applyBorder="1" applyAlignment="1">
      <alignment horizontal="right" vertical="center" shrinkToFit="1"/>
    </xf>
    <xf numFmtId="38" fontId="13" fillId="3" borderId="35" xfId="3" applyFont="1" applyFill="1" applyBorder="1" applyAlignment="1">
      <alignment horizontal="center" vertical="center"/>
    </xf>
    <xf numFmtId="0" fontId="13" fillId="3" borderId="35" xfId="2" applyFont="1" applyFill="1" applyBorder="1" applyAlignment="1">
      <alignment horizontal="center" vertical="center"/>
    </xf>
    <xf numFmtId="0" fontId="17" fillId="3" borderId="0" xfId="2" applyFont="1" applyFill="1" applyAlignment="1">
      <alignment vertical="center"/>
    </xf>
    <xf numFmtId="49" fontId="40" fillId="3" borderId="0" xfId="2" applyNumberFormat="1" applyFont="1" applyFill="1" applyAlignment="1">
      <alignment vertical="center"/>
    </xf>
    <xf numFmtId="0" fontId="5" fillId="3" borderId="0" xfId="4" applyFont="1" applyFill="1" applyAlignment="1">
      <alignment horizontal="left" vertical="center"/>
    </xf>
    <xf numFmtId="0" fontId="14" fillId="3" borderId="0" xfId="4" applyFont="1" applyFill="1" applyAlignment="1">
      <alignment horizontal="left" vertical="center"/>
    </xf>
    <xf numFmtId="0" fontId="12" fillId="3" borderId="0" xfId="0" applyFont="1" applyFill="1">
      <alignment vertical="center"/>
    </xf>
    <xf numFmtId="0" fontId="0" fillId="3" borderId="0" xfId="0" applyFill="1" applyBorder="1">
      <alignment vertical="center"/>
    </xf>
    <xf numFmtId="0" fontId="0" fillId="4" borderId="161" xfId="0" applyFill="1" applyBorder="1">
      <alignment vertical="center"/>
    </xf>
    <xf numFmtId="0" fontId="0" fillId="4" borderId="162" xfId="0" applyFill="1" applyBorder="1">
      <alignment vertical="center"/>
    </xf>
    <xf numFmtId="0" fontId="0" fillId="4" borderId="163" xfId="0" applyFill="1" applyBorder="1" applyAlignment="1">
      <alignment horizontal="center" vertical="center"/>
    </xf>
    <xf numFmtId="0" fontId="0" fillId="4" borderId="162" xfId="0" applyFill="1" applyBorder="1" applyAlignment="1">
      <alignment horizontal="center" vertical="center"/>
    </xf>
    <xf numFmtId="0" fontId="0" fillId="4" borderId="164" xfId="0" applyFill="1" applyBorder="1" applyAlignment="1">
      <alignment horizontal="center" vertical="center"/>
    </xf>
    <xf numFmtId="0" fontId="0" fillId="18" borderId="165" xfId="0" applyFill="1" applyBorder="1">
      <alignment vertical="center"/>
    </xf>
    <xf numFmtId="0" fontId="0" fillId="18" borderId="166" xfId="0" applyFill="1" applyBorder="1">
      <alignment vertical="center"/>
    </xf>
    <xf numFmtId="0" fontId="0" fillId="18" borderId="167" xfId="0" applyFill="1" applyBorder="1">
      <alignment vertical="center"/>
    </xf>
    <xf numFmtId="0" fontId="0" fillId="18" borderId="172" xfId="0" applyFill="1" applyBorder="1">
      <alignment vertical="center"/>
    </xf>
    <xf numFmtId="0" fontId="0" fillId="18" borderId="173" xfId="0" applyFill="1" applyBorder="1">
      <alignment vertical="center"/>
    </xf>
    <xf numFmtId="0" fontId="0" fillId="18" borderId="174" xfId="0" applyFill="1" applyBorder="1">
      <alignment vertical="center"/>
    </xf>
    <xf numFmtId="0" fontId="0" fillId="18" borderId="177" xfId="0" applyFill="1" applyBorder="1">
      <alignment vertical="center"/>
    </xf>
    <xf numFmtId="0" fontId="0" fillId="18" borderId="178" xfId="0" applyFill="1" applyBorder="1">
      <alignment vertical="center"/>
    </xf>
    <xf numFmtId="0" fontId="0" fillId="18" borderId="179" xfId="0" applyFill="1" applyBorder="1">
      <alignment vertical="center"/>
    </xf>
    <xf numFmtId="0" fontId="0" fillId="3" borderId="177" xfId="0" applyFill="1" applyBorder="1">
      <alignment vertical="center"/>
    </xf>
    <xf numFmtId="0" fontId="0" fillId="3" borderId="178" xfId="0" applyFill="1" applyBorder="1">
      <alignment vertical="center"/>
    </xf>
    <xf numFmtId="0" fontId="0" fillId="3" borderId="179" xfId="0" applyFill="1" applyBorder="1">
      <alignment vertical="center"/>
    </xf>
    <xf numFmtId="0" fontId="0" fillId="3" borderId="165" xfId="0" applyFill="1" applyBorder="1">
      <alignment vertical="center"/>
    </xf>
    <xf numFmtId="0" fontId="0" fillId="3" borderId="166" xfId="0" applyFill="1" applyBorder="1">
      <alignment vertical="center"/>
    </xf>
    <xf numFmtId="0" fontId="0" fillId="3" borderId="167" xfId="0" applyFill="1" applyBorder="1">
      <alignment vertical="center"/>
    </xf>
    <xf numFmtId="0" fontId="0" fillId="3" borderId="172" xfId="0" applyFill="1" applyBorder="1">
      <alignment vertical="center"/>
    </xf>
    <xf numFmtId="0" fontId="0" fillId="3" borderId="173" xfId="0" applyFill="1" applyBorder="1">
      <alignment vertical="center"/>
    </xf>
    <xf numFmtId="0" fontId="0" fillId="3" borderId="174" xfId="0" applyFill="1" applyBorder="1">
      <alignment vertical="center"/>
    </xf>
    <xf numFmtId="0" fontId="0" fillId="18" borderId="186" xfId="0" applyFill="1" applyBorder="1">
      <alignment vertical="center"/>
    </xf>
    <xf numFmtId="0" fontId="0" fillId="18" borderId="185" xfId="0" applyFill="1" applyBorder="1">
      <alignment vertical="center"/>
    </xf>
    <xf numFmtId="0" fontId="0" fillId="18" borderId="187" xfId="0" applyFill="1" applyBorder="1">
      <alignment vertical="center"/>
    </xf>
    <xf numFmtId="0" fontId="0" fillId="18" borderId="104" xfId="0" applyFill="1" applyBorder="1">
      <alignment vertical="center"/>
    </xf>
    <xf numFmtId="0" fontId="0" fillId="15" borderId="0" xfId="0" applyFill="1">
      <alignment vertical="center"/>
    </xf>
    <xf numFmtId="0" fontId="26" fillId="3" borderId="0" xfId="4" applyFont="1" applyFill="1" applyBorder="1">
      <alignment vertical="center"/>
    </xf>
    <xf numFmtId="0" fontId="26" fillId="3" borderId="200" xfId="4" applyFont="1" applyFill="1" applyBorder="1">
      <alignment vertical="center"/>
    </xf>
    <xf numFmtId="0" fontId="26" fillId="3" borderId="201" xfId="4" applyFont="1" applyFill="1" applyBorder="1">
      <alignment vertical="center"/>
    </xf>
    <xf numFmtId="0" fontId="26" fillId="3" borderId="202" xfId="4" applyFont="1" applyFill="1" applyBorder="1">
      <alignment vertical="center"/>
    </xf>
    <xf numFmtId="0" fontId="26" fillId="3" borderId="203" xfId="4" applyFont="1" applyFill="1" applyBorder="1">
      <alignment vertical="center"/>
    </xf>
    <xf numFmtId="0" fontId="26" fillId="3" borderId="204" xfId="4" applyFont="1" applyFill="1" applyBorder="1">
      <alignment vertical="center"/>
    </xf>
    <xf numFmtId="0" fontId="26" fillId="3" borderId="205" xfId="4" applyFont="1" applyFill="1" applyBorder="1">
      <alignment vertical="center"/>
    </xf>
    <xf numFmtId="0" fontId="26" fillId="3" borderId="206" xfId="4" applyFont="1" applyFill="1" applyBorder="1">
      <alignment vertical="center"/>
    </xf>
    <xf numFmtId="0" fontId="26" fillId="3" borderId="207" xfId="4" applyFont="1" applyFill="1" applyBorder="1">
      <alignment vertical="center"/>
    </xf>
    <xf numFmtId="0" fontId="22" fillId="11" borderId="210" xfId="2" applyFont="1" applyFill="1" applyBorder="1" applyAlignment="1">
      <alignment horizontal="center" vertical="center" shrinkToFit="1"/>
    </xf>
    <xf numFmtId="0" fontId="22" fillId="3" borderId="189" xfId="2" applyFont="1" applyFill="1" applyBorder="1" applyAlignment="1">
      <alignment vertical="center" shrinkToFit="1"/>
    </xf>
    <xf numFmtId="0" fontId="22" fillId="11" borderId="188" xfId="2" applyFont="1" applyFill="1" applyBorder="1" applyAlignment="1">
      <alignment horizontal="center" vertical="center" shrinkToFit="1"/>
    </xf>
    <xf numFmtId="0" fontId="23" fillId="3" borderId="189" xfId="2" applyFont="1" applyFill="1" applyBorder="1" applyAlignment="1">
      <alignment vertical="center" wrapText="1" shrinkToFit="1"/>
    </xf>
    <xf numFmtId="0" fontId="22" fillId="3" borderId="197" xfId="2" applyFont="1" applyFill="1" applyBorder="1" applyAlignment="1">
      <alignment vertical="center" shrinkToFit="1"/>
    </xf>
    <xf numFmtId="0" fontId="22" fillId="3" borderId="45" xfId="2" applyFont="1" applyFill="1" applyBorder="1" applyAlignment="1">
      <alignment vertical="center" shrinkToFit="1"/>
    </xf>
    <xf numFmtId="0" fontId="9" fillId="3" borderId="0" xfId="4" applyFont="1" applyFill="1" applyAlignment="1">
      <alignment vertical="center"/>
    </xf>
    <xf numFmtId="0" fontId="27" fillId="3" borderId="0" xfId="4" applyFont="1" applyFill="1" applyAlignment="1">
      <alignment vertical="center" wrapText="1"/>
    </xf>
    <xf numFmtId="0" fontId="0" fillId="3" borderId="180" xfId="0" applyFill="1" applyBorder="1">
      <alignment vertical="center"/>
    </xf>
    <xf numFmtId="0" fontId="0" fillId="3" borderId="170" xfId="0" applyFill="1" applyBorder="1">
      <alignment vertical="center"/>
    </xf>
    <xf numFmtId="0" fontId="0" fillId="3" borderId="175" xfId="0" applyFill="1" applyBorder="1">
      <alignment vertical="center"/>
    </xf>
    <xf numFmtId="0" fontId="0" fillId="3" borderId="168" xfId="0" applyFill="1" applyBorder="1">
      <alignment vertical="center"/>
    </xf>
    <xf numFmtId="0" fontId="0" fillId="18" borderId="211" xfId="0" applyFill="1" applyBorder="1">
      <alignment vertical="center"/>
    </xf>
    <xf numFmtId="0" fontId="43" fillId="3" borderId="126" xfId="4" applyFont="1" applyFill="1" applyBorder="1" applyAlignment="1">
      <alignment horizontal="center" vertical="center"/>
    </xf>
    <xf numFmtId="0" fontId="43" fillId="3" borderId="0" xfId="4" applyFont="1" applyFill="1" applyBorder="1" applyAlignment="1">
      <alignment horizontal="center" vertical="center"/>
    </xf>
    <xf numFmtId="0" fontId="41" fillId="3" borderId="13" xfId="2" applyFont="1" applyFill="1" applyBorder="1" applyAlignment="1">
      <alignment vertical="center" shrinkToFit="1"/>
    </xf>
    <xf numFmtId="0" fontId="41" fillId="3" borderId="0" xfId="2" applyFont="1" applyFill="1" applyBorder="1" applyAlignment="1">
      <alignment vertical="center" shrinkToFit="1"/>
    </xf>
    <xf numFmtId="0" fontId="20" fillId="0" borderId="0" xfId="0" applyFont="1">
      <alignment vertical="center"/>
    </xf>
    <xf numFmtId="0" fontId="21" fillId="19" borderId="210" xfId="2" applyFont="1" applyFill="1" applyBorder="1" applyAlignment="1">
      <alignment horizontal="center" vertical="center" shrinkToFit="1"/>
    </xf>
    <xf numFmtId="0" fontId="21" fillId="10" borderId="56" xfId="2" applyFont="1" applyFill="1" applyBorder="1" applyAlignment="1">
      <alignment horizontal="center" vertical="center" shrinkToFit="1"/>
    </xf>
    <xf numFmtId="0" fontId="21" fillId="19" borderId="44" xfId="2" applyFont="1" applyFill="1" applyBorder="1" applyAlignment="1">
      <alignment horizontal="center" vertical="center" shrinkToFit="1"/>
    </xf>
    <xf numFmtId="0" fontId="21" fillId="10" borderId="9" xfId="2" applyFont="1" applyFill="1" applyBorder="1" applyAlignment="1">
      <alignment horizontal="center" vertical="center" shrinkToFit="1"/>
    </xf>
    <xf numFmtId="0" fontId="21" fillId="10" borderId="105" xfId="2" applyFont="1" applyFill="1" applyBorder="1" applyAlignment="1">
      <alignment horizontal="center" vertical="center" wrapText="1" shrinkToFit="1"/>
    </xf>
    <xf numFmtId="0" fontId="20" fillId="0" borderId="0" xfId="0" applyFont="1" applyAlignment="1">
      <alignment horizontal="center" vertical="center"/>
    </xf>
    <xf numFmtId="0" fontId="27" fillId="3" borderId="197" xfId="4" applyFont="1" applyFill="1" applyBorder="1" applyAlignment="1">
      <alignment horizontal="center" vertical="center" shrinkToFit="1"/>
    </xf>
    <xf numFmtId="0" fontId="27" fillId="3" borderId="192" xfId="4" applyFont="1" applyFill="1" applyBorder="1">
      <alignment vertical="center"/>
    </xf>
    <xf numFmtId="0" fontId="38" fillId="3" borderId="52" xfId="4" applyFont="1" applyFill="1" applyBorder="1">
      <alignment vertical="center"/>
    </xf>
    <xf numFmtId="0" fontId="0" fillId="18" borderId="180" xfId="0" applyFill="1" applyBorder="1">
      <alignment vertical="center"/>
    </xf>
    <xf numFmtId="0" fontId="0" fillId="18" borderId="170" xfId="0" applyFill="1" applyBorder="1">
      <alignment vertical="center"/>
    </xf>
    <xf numFmtId="0" fontId="0" fillId="18" borderId="175" xfId="0" applyFill="1" applyBorder="1">
      <alignment vertical="center"/>
    </xf>
    <xf numFmtId="0" fontId="0" fillId="18" borderId="183" xfId="0" applyFill="1" applyBorder="1" applyAlignment="1">
      <alignment vertical="center" wrapText="1"/>
    </xf>
    <xf numFmtId="0" fontId="0" fillId="18" borderId="58" xfId="0" applyFill="1" applyBorder="1" applyAlignment="1">
      <alignment vertical="center" wrapText="1"/>
    </xf>
    <xf numFmtId="0" fontId="0" fillId="18" borderId="184" xfId="0" applyFill="1" applyBorder="1" applyAlignment="1">
      <alignment vertical="center" wrapText="1"/>
    </xf>
    <xf numFmtId="0" fontId="0" fillId="18" borderId="168" xfId="0" applyFill="1" applyBorder="1">
      <alignment vertical="center"/>
    </xf>
    <xf numFmtId="0" fontId="0" fillId="18" borderId="169" xfId="0" applyFill="1" applyBorder="1">
      <alignment vertical="center"/>
    </xf>
    <xf numFmtId="0" fontId="0" fillId="18" borderId="171" xfId="0" applyFill="1" applyBorder="1">
      <alignment vertical="center"/>
    </xf>
    <xf numFmtId="0" fontId="0" fillId="18" borderId="176" xfId="0" applyFill="1" applyBorder="1">
      <alignment vertical="center"/>
    </xf>
    <xf numFmtId="0" fontId="0" fillId="17" borderId="7" xfId="0" applyFill="1" applyBorder="1">
      <alignment vertical="center"/>
    </xf>
    <xf numFmtId="0" fontId="0" fillId="17" borderId="9" xfId="0" applyFill="1" applyBorder="1">
      <alignment vertical="center"/>
    </xf>
    <xf numFmtId="0" fontId="0" fillId="17" borderId="2" xfId="0" applyFill="1" applyBorder="1">
      <alignment vertical="center"/>
    </xf>
    <xf numFmtId="0" fontId="0" fillId="18" borderId="7" xfId="0" applyFill="1" applyBorder="1">
      <alignment vertical="center"/>
    </xf>
    <xf numFmtId="0" fontId="0" fillId="18" borderId="9" xfId="0" applyFill="1" applyBorder="1">
      <alignment vertical="center"/>
    </xf>
    <xf numFmtId="0" fontId="0" fillId="18" borderId="2" xfId="0" applyFill="1" applyBorder="1">
      <alignment vertical="center"/>
    </xf>
    <xf numFmtId="0" fontId="0" fillId="3" borderId="181" xfId="0" applyFill="1" applyBorder="1">
      <alignment vertical="center"/>
    </xf>
    <xf numFmtId="0" fontId="0" fillId="3" borderId="176" xfId="0" applyFill="1" applyBorder="1">
      <alignment vertical="center"/>
    </xf>
    <xf numFmtId="0" fontId="0" fillId="3" borderId="212" xfId="0" applyFill="1" applyBorder="1" applyAlignment="1">
      <alignment vertical="center" wrapText="1"/>
    </xf>
    <xf numFmtId="0" fontId="0" fillId="3" borderId="58" xfId="0" applyFill="1" applyBorder="1" applyAlignment="1">
      <alignment vertical="center" wrapText="1"/>
    </xf>
    <xf numFmtId="0" fontId="0" fillId="3" borderId="184" xfId="0" applyFill="1" applyBorder="1" applyAlignment="1">
      <alignment vertical="center" wrapText="1"/>
    </xf>
    <xf numFmtId="0" fontId="0" fillId="3" borderId="183" xfId="0" applyFill="1" applyBorder="1" applyAlignment="1">
      <alignment vertical="center" wrapText="1"/>
    </xf>
    <xf numFmtId="0" fontId="0" fillId="3" borderId="168" xfId="0" applyFill="1" applyBorder="1">
      <alignment vertical="center"/>
    </xf>
    <xf numFmtId="0" fontId="0" fillId="3" borderId="170" xfId="0" applyFill="1" applyBorder="1">
      <alignment vertical="center"/>
    </xf>
    <xf numFmtId="0" fontId="0" fillId="3" borderId="175" xfId="0" applyFill="1" applyBorder="1">
      <alignment vertical="center"/>
    </xf>
    <xf numFmtId="0" fontId="0" fillId="3" borderId="167" xfId="0" applyFill="1" applyBorder="1" applyAlignment="1">
      <alignment vertical="center" wrapText="1"/>
    </xf>
    <xf numFmtId="0" fontId="0" fillId="3" borderId="174" xfId="0" applyFill="1" applyBorder="1" applyAlignment="1">
      <alignment vertical="center" wrapText="1"/>
    </xf>
    <xf numFmtId="0" fontId="0" fillId="3" borderId="169" xfId="0" applyFill="1" applyBorder="1">
      <alignment vertical="center"/>
    </xf>
    <xf numFmtId="0" fontId="0" fillId="3" borderId="171" xfId="0" applyFill="1" applyBorder="1">
      <alignment vertical="center"/>
    </xf>
    <xf numFmtId="0" fontId="0" fillId="3" borderId="180" xfId="0" applyFill="1" applyBorder="1">
      <alignment vertical="center"/>
    </xf>
    <xf numFmtId="0" fontId="0" fillId="3" borderId="181" xfId="0" applyFill="1" applyBorder="1" applyAlignment="1">
      <alignment vertical="center" wrapText="1"/>
    </xf>
    <xf numFmtId="0" fontId="0" fillId="3" borderId="171" xfId="0" applyFill="1" applyBorder="1" applyAlignment="1">
      <alignment vertical="center" wrapText="1"/>
    </xf>
    <xf numFmtId="0" fontId="0" fillId="3" borderId="176" xfId="0" applyFill="1" applyBorder="1" applyAlignment="1">
      <alignment vertical="center" wrapText="1"/>
    </xf>
    <xf numFmtId="0" fontId="0" fillId="18" borderId="178" xfId="0" applyFill="1" applyBorder="1" applyAlignment="1">
      <alignment horizontal="center" vertical="center"/>
    </xf>
    <xf numFmtId="0" fontId="0" fillId="18" borderId="182" xfId="0" applyFill="1" applyBorder="1" applyAlignment="1">
      <alignment horizontal="center" vertical="center"/>
    </xf>
    <xf numFmtId="0" fontId="0" fillId="18" borderId="179" xfId="0" applyFill="1" applyBorder="1" applyAlignment="1">
      <alignment horizontal="center" vertical="center"/>
    </xf>
    <xf numFmtId="0" fontId="0" fillId="6" borderId="7" xfId="0" applyFill="1" applyBorder="1">
      <alignment vertical="center"/>
    </xf>
    <xf numFmtId="0" fontId="0" fillId="6" borderId="9" xfId="0" applyFill="1" applyBorder="1">
      <alignment vertical="center"/>
    </xf>
    <xf numFmtId="0" fontId="0" fillId="6" borderId="2" xfId="0" applyFill="1" applyBorder="1">
      <alignment vertical="center"/>
    </xf>
    <xf numFmtId="0" fontId="0" fillId="3" borderId="179" xfId="0" applyFill="1" applyBorder="1" applyAlignment="1">
      <alignment vertical="center" wrapText="1"/>
    </xf>
    <xf numFmtId="0" fontId="0" fillId="18" borderId="167" xfId="0" applyFill="1" applyBorder="1" applyAlignment="1">
      <alignment vertical="center" wrapText="1"/>
    </xf>
    <xf numFmtId="0" fontId="0" fillId="18" borderId="174" xfId="0" applyFill="1" applyBorder="1" applyAlignment="1">
      <alignment vertical="center" wrapText="1"/>
    </xf>
    <xf numFmtId="0" fontId="27" fillId="5" borderId="100" xfId="4" applyFont="1" applyFill="1" applyBorder="1" applyAlignment="1">
      <alignment vertical="center" textRotation="255"/>
    </xf>
    <xf numFmtId="0" fontId="27" fillId="5" borderId="101" xfId="4" applyFont="1" applyFill="1" applyBorder="1" applyAlignment="1">
      <alignment vertical="center" textRotation="255"/>
    </xf>
    <xf numFmtId="0" fontId="27" fillId="5" borderId="102" xfId="4" applyFont="1" applyFill="1" applyBorder="1" applyAlignment="1">
      <alignment vertical="center" textRotation="255"/>
    </xf>
    <xf numFmtId="0" fontId="27" fillId="13" borderId="54" xfId="4" applyFont="1" applyFill="1" applyBorder="1" applyAlignment="1">
      <alignment horizontal="center" vertical="center" shrinkToFit="1"/>
    </xf>
    <xf numFmtId="0" fontId="27" fillId="13" borderId="55" xfId="4" applyFont="1" applyFill="1" applyBorder="1" applyAlignment="1">
      <alignment horizontal="center" vertical="center" shrinkToFit="1"/>
    </xf>
    <xf numFmtId="179" fontId="27" fillId="3" borderId="55" xfId="4" applyNumberFormat="1" applyFont="1" applyFill="1" applyBorder="1" applyAlignment="1">
      <alignment horizontal="center" vertical="center" shrinkToFit="1"/>
    </xf>
    <xf numFmtId="0" fontId="27" fillId="3" borderId="188" xfId="4" applyFont="1" applyFill="1" applyBorder="1" applyAlignment="1">
      <alignment horizontal="center" vertical="center" shrinkToFit="1"/>
    </xf>
    <xf numFmtId="0" fontId="27" fillId="3" borderId="56" xfId="4" applyFont="1" applyFill="1" applyBorder="1" applyAlignment="1">
      <alignment horizontal="center" vertical="center" shrinkToFit="1"/>
    </xf>
    <xf numFmtId="0" fontId="27" fillId="3" borderId="189" xfId="4" applyFont="1" applyFill="1" applyBorder="1" applyAlignment="1">
      <alignment horizontal="center" vertical="center" shrinkToFit="1"/>
    </xf>
    <xf numFmtId="0" fontId="27" fillId="13" borderId="188" xfId="4" applyFont="1" applyFill="1" applyBorder="1" applyAlignment="1">
      <alignment horizontal="center" vertical="center" shrinkToFit="1"/>
    </xf>
    <xf numFmtId="0" fontId="27" fillId="13" borderId="56" xfId="4" applyFont="1" applyFill="1" applyBorder="1" applyAlignment="1">
      <alignment horizontal="center" vertical="center" shrinkToFit="1"/>
    </xf>
    <xf numFmtId="0" fontId="27" fillId="13" borderId="189" xfId="4" applyFont="1" applyFill="1" applyBorder="1" applyAlignment="1">
      <alignment horizontal="center" vertical="center" shrinkToFit="1"/>
    </xf>
    <xf numFmtId="0" fontId="29" fillId="3" borderId="18" xfId="4" applyFont="1" applyFill="1" applyBorder="1" applyAlignment="1">
      <alignment horizontal="center" vertical="center" shrinkToFit="1"/>
    </xf>
    <xf numFmtId="0" fontId="29" fillId="3" borderId="19" xfId="4" applyFont="1" applyFill="1" applyBorder="1" applyAlignment="1">
      <alignment horizontal="center" vertical="center" shrinkToFit="1"/>
    </xf>
    <xf numFmtId="0" fontId="29" fillId="3" borderId="60" xfId="4" applyFont="1" applyFill="1" applyBorder="1" applyAlignment="1">
      <alignment horizontal="center" vertical="center" shrinkToFit="1"/>
    </xf>
    <xf numFmtId="0" fontId="29" fillId="13" borderId="30" xfId="4" applyFont="1" applyFill="1" applyBorder="1" applyAlignment="1">
      <alignment horizontal="center" vertical="center" shrinkToFit="1"/>
    </xf>
    <xf numFmtId="0" fontId="29" fillId="13" borderId="31" xfId="4" applyFont="1" applyFill="1" applyBorder="1" applyAlignment="1">
      <alignment horizontal="center" vertical="center" shrinkToFit="1"/>
    </xf>
    <xf numFmtId="0" fontId="29" fillId="3" borderId="31" xfId="4" applyFont="1" applyFill="1" applyBorder="1" applyAlignment="1">
      <alignment horizontal="center" vertical="center" shrinkToFit="1"/>
    </xf>
    <xf numFmtId="0" fontId="29" fillId="3" borderId="61" xfId="4" applyFont="1" applyFill="1" applyBorder="1" applyAlignment="1">
      <alignment horizontal="center" vertical="center" shrinkToFit="1"/>
    </xf>
    <xf numFmtId="0" fontId="27" fillId="13" borderId="62" xfId="4" applyFont="1" applyFill="1" applyBorder="1" applyAlignment="1">
      <alignment horizontal="center" vertical="center" shrinkToFit="1"/>
    </xf>
    <xf numFmtId="0" fontId="27" fillId="13" borderId="8" xfId="4" applyFont="1" applyFill="1" applyBorder="1" applyAlignment="1">
      <alignment horizontal="center" vertical="center" shrinkToFit="1"/>
    </xf>
    <xf numFmtId="0" fontId="27" fillId="13" borderId="6" xfId="4" applyFont="1" applyFill="1" applyBorder="1" applyAlignment="1">
      <alignment horizontal="center" vertical="center" shrinkToFit="1"/>
    </xf>
    <xf numFmtId="0" fontId="27" fillId="13" borderId="208" xfId="4" applyFont="1" applyFill="1" applyBorder="1" applyAlignment="1">
      <alignment horizontal="center" vertical="center" shrinkToFit="1"/>
    </xf>
    <xf numFmtId="0" fontId="27" fillId="13" borderId="52" xfId="4" applyFont="1" applyFill="1" applyBorder="1" applyAlignment="1">
      <alignment horizontal="center" vertical="center" shrinkToFit="1"/>
    </xf>
    <xf numFmtId="0" fontId="27" fillId="13" borderId="92" xfId="4" applyFont="1" applyFill="1" applyBorder="1" applyAlignment="1">
      <alignment horizontal="center" vertical="center" shrinkToFit="1"/>
    </xf>
    <xf numFmtId="0" fontId="27" fillId="3" borderId="15" xfId="4" applyFont="1" applyFill="1" applyBorder="1" applyAlignment="1">
      <alignment horizontal="left" vertical="center" wrapText="1"/>
    </xf>
    <xf numFmtId="0" fontId="27" fillId="3" borderId="8" xfId="4" applyFont="1" applyFill="1" applyBorder="1" applyAlignment="1">
      <alignment horizontal="left" vertical="center" wrapText="1"/>
    </xf>
    <xf numFmtId="0" fontId="27" fillId="3" borderId="66" xfId="4" applyFont="1" applyFill="1" applyBorder="1" applyAlignment="1">
      <alignment horizontal="left" vertical="center" wrapText="1"/>
    </xf>
    <xf numFmtId="0" fontId="27" fillId="3" borderId="103" xfId="4" applyFont="1" applyFill="1" applyBorder="1" applyAlignment="1">
      <alignment horizontal="left" vertical="center" wrapText="1"/>
    </xf>
    <xf numFmtId="0" fontId="27" fillId="3" borderId="52" xfId="4" applyFont="1" applyFill="1" applyBorder="1" applyAlignment="1">
      <alignment horizontal="left" vertical="center" wrapText="1"/>
    </xf>
    <xf numFmtId="0" fontId="27" fillId="3" borderId="104" xfId="4" applyFont="1" applyFill="1" applyBorder="1" applyAlignment="1">
      <alignment horizontal="left" vertical="center" wrapText="1"/>
    </xf>
    <xf numFmtId="0" fontId="27" fillId="13" borderId="59" xfId="4" applyFont="1" applyFill="1" applyBorder="1" applyAlignment="1">
      <alignment horizontal="center" vertical="center" wrapText="1" shrinkToFit="1"/>
    </xf>
    <xf numFmtId="0" fontId="27" fillId="13" borderId="1" xfId="4" applyFont="1" applyFill="1" applyBorder="1" applyAlignment="1">
      <alignment horizontal="center" vertical="center" wrapText="1" shrinkToFit="1"/>
    </xf>
    <xf numFmtId="0" fontId="27" fillId="3" borderId="1" xfId="4" applyFont="1" applyFill="1" applyBorder="1" applyAlignment="1">
      <alignment horizontal="center" vertical="center" shrinkToFit="1"/>
    </xf>
    <xf numFmtId="0" fontId="27" fillId="13" borderId="7" xfId="4" applyFont="1" applyFill="1" applyBorder="1" applyAlignment="1">
      <alignment horizontal="center" vertical="center" shrinkToFit="1"/>
    </xf>
    <xf numFmtId="0" fontId="27" fillId="13" borderId="9" xfId="4" applyFont="1" applyFill="1" applyBorder="1" applyAlignment="1">
      <alignment horizontal="center" vertical="center" shrinkToFit="1"/>
    </xf>
    <xf numFmtId="0" fontId="29" fillId="3" borderId="9" xfId="4" applyFont="1" applyFill="1" applyBorder="1" applyAlignment="1">
      <alignment horizontal="center" vertical="center" shrinkToFit="1"/>
    </xf>
    <xf numFmtId="0" fontId="29" fillId="3" borderId="45" xfId="4" applyFont="1" applyFill="1" applyBorder="1" applyAlignment="1">
      <alignment horizontal="center" vertical="center" shrinkToFit="1"/>
    </xf>
    <xf numFmtId="0" fontId="27" fillId="13" borderId="59" xfId="4" applyFont="1" applyFill="1" applyBorder="1" applyAlignment="1">
      <alignment horizontal="center" vertical="center" shrinkToFit="1"/>
    </xf>
    <xf numFmtId="0" fontId="27" fillId="13" borderId="1" xfId="4" applyFont="1" applyFill="1" applyBorder="1" applyAlignment="1">
      <alignment horizontal="center" vertical="center" shrinkToFit="1"/>
    </xf>
    <xf numFmtId="0" fontId="29" fillId="13" borderId="1" xfId="4" applyFont="1" applyFill="1" applyBorder="1" applyAlignment="1">
      <alignment horizontal="center" vertical="center" shrinkToFit="1"/>
    </xf>
    <xf numFmtId="0" fontId="29" fillId="3" borderId="1" xfId="4" applyFont="1" applyFill="1" applyBorder="1" applyAlignment="1">
      <alignment horizontal="center" vertical="center" shrinkToFit="1"/>
    </xf>
    <xf numFmtId="0" fontId="29" fillId="3" borderId="7" xfId="4" applyFont="1" applyFill="1" applyBorder="1" applyAlignment="1">
      <alignment horizontal="center" vertical="center" shrinkToFit="1"/>
    </xf>
    <xf numFmtId="0" fontId="29" fillId="3" borderId="2" xfId="4" applyFont="1" applyFill="1" applyBorder="1" applyAlignment="1">
      <alignment horizontal="center" vertical="center" shrinkToFit="1"/>
    </xf>
    <xf numFmtId="0" fontId="29" fillId="13" borderId="1" xfId="4" applyFont="1" applyFill="1" applyBorder="1" applyAlignment="1">
      <alignment horizontal="center" vertical="center" wrapText="1" shrinkToFit="1"/>
    </xf>
    <xf numFmtId="0" fontId="27" fillId="13" borderId="65" xfId="4" applyFont="1" applyFill="1" applyBorder="1" applyAlignment="1">
      <alignment horizontal="center" vertical="center" shrinkToFit="1"/>
    </xf>
    <xf numFmtId="0" fontId="27" fillId="13" borderId="13" xfId="4" applyFont="1" applyFill="1" applyBorder="1" applyAlignment="1">
      <alignment horizontal="center" vertical="center" shrinkToFit="1"/>
    </xf>
    <xf numFmtId="0" fontId="27" fillId="13" borderId="14" xfId="4" applyFont="1" applyFill="1" applyBorder="1" applyAlignment="1">
      <alignment horizontal="center" vertical="center" shrinkToFit="1"/>
    </xf>
    <xf numFmtId="0" fontId="27" fillId="3" borderId="4" xfId="4" applyFont="1" applyFill="1" applyBorder="1" applyAlignment="1">
      <alignment horizontal="left" vertical="center" wrapText="1"/>
    </xf>
    <xf numFmtId="0" fontId="27" fillId="3" borderId="13" xfId="4" applyFont="1" applyFill="1" applyBorder="1" applyAlignment="1">
      <alignment horizontal="left" vertical="center" wrapText="1"/>
    </xf>
    <xf numFmtId="0" fontId="27" fillId="3" borderId="67" xfId="4" applyFont="1" applyFill="1" applyBorder="1" applyAlignment="1">
      <alignment horizontal="left" vertical="center" wrapText="1"/>
    </xf>
    <xf numFmtId="0" fontId="41" fillId="3" borderId="31" xfId="4" applyFont="1" applyFill="1" applyBorder="1" applyAlignment="1">
      <alignment horizontal="center" vertical="center" shrinkToFit="1"/>
    </xf>
    <xf numFmtId="0" fontId="41" fillId="3" borderId="61" xfId="4" applyFont="1" applyFill="1" applyBorder="1" applyAlignment="1">
      <alignment horizontal="center" vertical="center" shrinkToFit="1"/>
    </xf>
    <xf numFmtId="0" fontId="43" fillId="3" borderId="15" xfId="4" applyFont="1" applyFill="1" applyBorder="1" applyAlignment="1">
      <alignment horizontal="left" vertical="center" wrapText="1"/>
    </xf>
    <xf numFmtId="0" fontId="43" fillId="3" borderId="8" xfId="4" applyFont="1" applyFill="1" applyBorder="1" applyAlignment="1">
      <alignment horizontal="left" vertical="center" wrapText="1"/>
    </xf>
    <xf numFmtId="0" fontId="43" fillId="3" borderId="66" xfId="4" applyFont="1" applyFill="1" applyBorder="1" applyAlignment="1">
      <alignment horizontal="left" vertical="center" wrapText="1"/>
    </xf>
    <xf numFmtId="0" fontId="43" fillId="3" borderId="4" xfId="4" applyFont="1" applyFill="1" applyBorder="1" applyAlignment="1">
      <alignment horizontal="left" vertical="center" wrapText="1"/>
    </xf>
    <xf numFmtId="0" fontId="43" fillId="3" borderId="13" xfId="4" applyFont="1" applyFill="1" applyBorder="1" applyAlignment="1">
      <alignment horizontal="left" vertical="center" wrapText="1"/>
    </xf>
    <xf numFmtId="0" fontId="43" fillId="3" borderId="67" xfId="4" applyFont="1" applyFill="1" applyBorder="1" applyAlignment="1">
      <alignment horizontal="left" vertical="center" wrapText="1"/>
    </xf>
    <xf numFmtId="179" fontId="43" fillId="3" borderId="55" xfId="4" applyNumberFormat="1" applyFont="1" applyFill="1" applyBorder="1" applyAlignment="1">
      <alignment horizontal="center" vertical="center" shrinkToFit="1"/>
    </xf>
    <xf numFmtId="0" fontId="43" fillId="3" borderId="188" xfId="4" applyFont="1" applyFill="1" applyBorder="1" applyAlignment="1">
      <alignment horizontal="center" vertical="center" shrinkToFit="1"/>
    </xf>
    <xf numFmtId="0" fontId="43" fillId="3" borderId="56" xfId="4" applyFont="1" applyFill="1" applyBorder="1" applyAlignment="1">
      <alignment horizontal="center" vertical="center" shrinkToFit="1"/>
    </xf>
    <xf numFmtId="0" fontId="43" fillId="3" borderId="189" xfId="4" applyFont="1" applyFill="1" applyBorder="1" applyAlignment="1">
      <alignment horizontal="center" vertical="center" shrinkToFit="1"/>
    </xf>
    <xf numFmtId="0" fontId="43" fillId="3" borderId="1" xfId="4" applyFont="1" applyFill="1" applyBorder="1" applyAlignment="1">
      <alignment horizontal="center" vertical="center" shrinkToFit="1"/>
    </xf>
    <xf numFmtId="0" fontId="41" fillId="3" borderId="9" xfId="4" applyFont="1" applyFill="1" applyBorder="1" applyAlignment="1">
      <alignment horizontal="center" vertical="center" shrinkToFit="1"/>
    </xf>
    <xf numFmtId="0" fontId="41" fillId="3" borderId="45" xfId="4" applyFont="1" applyFill="1" applyBorder="1" applyAlignment="1">
      <alignment horizontal="center" vertical="center" shrinkToFit="1"/>
    </xf>
    <xf numFmtId="0" fontId="30" fillId="2" borderId="85" xfId="2" applyFont="1" applyFill="1" applyBorder="1" applyAlignment="1">
      <alignment horizontal="center" vertical="center" wrapText="1"/>
    </xf>
    <xf numFmtId="0" fontId="30" fillId="2" borderId="86" xfId="2" applyFont="1" applyFill="1" applyBorder="1" applyAlignment="1">
      <alignment horizontal="center" vertical="center" wrapText="1"/>
    </xf>
    <xf numFmtId="0" fontId="30" fillId="2" borderId="87" xfId="2" applyFont="1" applyFill="1" applyBorder="1" applyAlignment="1">
      <alignment horizontal="center" vertical="center" wrapText="1"/>
    </xf>
    <xf numFmtId="0" fontId="30" fillId="7" borderId="190" xfId="2" applyFont="1" applyFill="1" applyBorder="1" applyAlignment="1">
      <alignment horizontal="center" vertical="center" wrapText="1"/>
    </xf>
    <xf numFmtId="0" fontId="30" fillId="7" borderId="71" xfId="2" applyFont="1" applyFill="1" applyBorder="1" applyAlignment="1">
      <alignment horizontal="center" vertical="center" wrapText="1"/>
    </xf>
    <xf numFmtId="0" fontId="30" fillId="7" borderId="22" xfId="2" applyFont="1" applyFill="1" applyBorder="1" applyAlignment="1">
      <alignment horizontal="center" vertical="center" wrapText="1"/>
    </xf>
    <xf numFmtId="0" fontId="30" fillId="7" borderId="25" xfId="2" applyFont="1" applyFill="1" applyBorder="1" applyAlignment="1">
      <alignment horizontal="center" vertical="center" wrapText="1"/>
    </xf>
    <xf numFmtId="0" fontId="30" fillId="7" borderId="31" xfId="2" applyFont="1" applyFill="1" applyBorder="1" applyAlignment="1">
      <alignment horizontal="center" vertical="center" wrapText="1"/>
    </xf>
    <xf numFmtId="0" fontId="30" fillId="7" borderId="32" xfId="2" applyFont="1" applyFill="1" applyBorder="1" applyAlignment="1">
      <alignment horizontal="center" vertical="center" wrapText="1"/>
    </xf>
    <xf numFmtId="0" fontId="30" fillId="3" borderId="21" xfId="2" applyFont="1" applyFill="1" applyBorder="1" applyAlignment="1">
      <alignment horizontal="center" vertical="center" wrapText="1"/>
    </xf>
    <xf numFmtId="0" fontId="30" fillId="3" borderId="22" xfId="2" applyFont="1" applyFill="1" applyBorder="1" applyAlignment="1">
      <alignment horizontal="center" vertical="center" wrapText="1"/>
    </xf>
    <xf numFmtId="0" fontId="30" fillId="3" borderId="25" xfId="2" applyFont="1" applyFill="1" applyBorder="1" applyAlignment="1">
      <alignment horizontal="center" vertical="center" wrapText="1"/>
    </xf>
    <xf numFmtId="0" fontId="30" fillId="3" borderId="76" xfId="2" applyFont="1" applyFill="1" applyBorder="1" applyAlignment="1">
      <alignment horizontal="center" vertical="center" wrapText="1"/>
    </xf>
    <xf numFmtId="0" fontId="30" fillId="3" borderId="74" xfId="2" applyFont="1" applyFill="1" applyBorder="1" applyAlignment="1">
      <alignment horizontal="center" vertical="center" wrapText="1"/>
    </xf>
    <xf numFmtId="0" fontId="30" fillId="3" borderId="75" xfId="2" applyFont="1" applyFill="1" applyBorder="1" applyAlignment="1">
      <alignment horizontal="center" vertical="center" wrapText="1"/>
    </xf>
    <xf numFmtId="0" fontId="30" fillId="2" borderId="78" xfId="2" applyFont="1" applyFill="1" applyBorder="1" applyAlignment="1">
      <alignment horizontal="center" vertical="center" wrapText="1"/>
    </xf>
    <xf numFmtId="0" fontId="30" fillId="2" borderId="79" xfId="2" applyFont="1" applyFill="1" applyBorder="1" applyAlignment="1">
      <alignment horizontal="center" vertical="center" wrapText="1"/>
    </xf>
    <xf numFmtId="0" fontId="30" fillId="2" borderId="71" xfId="2" applyFont="1" applyFill="1" applyBorder="1" applyAlignment="1">
      <alignment horizontal="center" vertical="center" wrapText="1"/>
    </xf>
    <xf numFmtId="0" fontId="30" fillId="2" borderId="81" xfId="2" applyFont="1" applyFill="1" applyBorder="1" applyAlignment="1">
      <alignment horizontal="center" vertical="center" wrapText="1"/>
    </xf>
    <xf numFmtId="0" fontId="30" fillId="2" borderId="82" xfId="2" applyFont="1" applyFill="1" applyBorder="1" applyAlignment="1">
      <alignment horizontal="center" vertical="center" wrapText="1"/>
    </xf>
    <xf numFmtId="0" fontId="30" fillId="2" borderId="83" xfId="2" applyFont="1" applyFill="1" applyBorder="1" applyAlignment="1">
      <alignment horizontal="center" vertical="center" wrapText="1"/>
    </xf>
    <xf numFmtId="0" fontId="45" fillId="3" borderId="18" xfId="2" applyFont="1" applyFill="1" applyBorder="1" applyAlignment="1">
      <alignment horizontal="center" vertical="center" wrapText="1"/>
    </xf>
    <xf numFmtId="0" fontId="45" fillId="3" borderId="19" xfId="2" applyFont="1" applyFill="1" applyBorder="1" applyAlignment="1">
      <alignment horizontal="center" vertical="center" wrapText="1"/>
    </xf>
    <xf numFmtId="0" fontId="45" fillId="3" borderId="20" xfId="2" applyFont="1" applyFill="1" applyBorder="1" applyAlignment="1">
      <alignment horizontal="center" vertical="center" wrapText="1"/>
    </xf>
    <xf numFmtId="0" fontId="45" fillId="3" borderId="21" xfId="2" applyFont="1" applyFill="1" applyBorder="1" applyAlignment="1">
      <alignment horizontal="center" vertical="center" wrapText="1"/>
    </xf>
    <xf numFmtId="0" fontId="45" fillId="3" borderId="22" xfId="2" applyFont="1" applyFill="1" applyBorder="1" applyAlignment="1">
      <alignment horizontal="center" vertical="center" wrapText="1"/>
    </xf>
    <xf numFmtId="0" fontId="45" fillId="3" borderId="25" xfId="2" applyFont="1" applyFill="1" applyBorder="1" applyAlignment="1">
      <alignment horizontal="center" vertical="center" wrapText="1"/>
    </xf>
    <xf numFmtId="0" fontId="45" fillId="3" borderId="30" xfId="2" applyFont="1" applyFill="1" applyBorder="1" applyAlignment="1">
      <alignment horizontal="center" vertical="center" wrapText="1"/>
    </xf>
    <xf numFmtId="0" fontId="45" fillId="3" borderId="31" xfId="2" applyFont="1" applyFill="1" applyBorder="1" applyAlignment="1">
      <alignment horizontal="center" vertical="center" wrapText="1"/>
    </xf>
    <xf numFmtId="0" fontId="45" fillId="3" borderId="32" xfId="2" applyFont="1" applyFill="1" applyBorder="1" applyAlignment="1">
      <alignment horizontal="center" vertical="center" wrapText="1"/>
    </xf>
    <xf numFmtId="0" fontId="30" fillId="3" borderId="18" xfId="2" applyFont="1" applyFill="1" applyBorder="1" applyAlignment="1">
      <alignment horizontal="center" vertical="center" wrapText="1"/>
    </xf>
    <xf numFmtId="0" fontId="30" fillId="3" borderId="19" xfId="2" applyFont="1" applyFill="1" applyBorder="1" applyAlignment="1">
      <alignment horizontal="center" vertical="center" wrapText="1"/>
    </xf>
    <xf numFmtId="0" fontId="30" fillId="3" borderId="20" xfId="2" applyFont="1" applyFill="1" applyBorder="1" applyAlignment="1">
      <alignment horizontal="center" vertical="center" wrapText="1"/>
    </xf>
    <xf numFmtId="0" fontId="30" fillId="3" borderId="30" xfId="2" applyFont="1" applyFill="1" applyBorder="1" applyAlignment="1">
      <alignment horizontal="center" vertical="center" wrapText="1"/>
    </xf>
    <xf numFmtId="0" fontId="30" fillId="3" borderId="31" xfId="2" applyFont="1" applyFill="1" applyBorder="1" applyAlignment="1">
      <alignment horizontal="center" vertical="center" wrapText="1"/>
    </xf>
    <xf numFmtId="0" fontId="30" fillId="3" borderId="32" xfId="2" applyFont="1" applyFill="1" applyBorder="1" applyAlignment="1">
      <alignment horizontal="center" vertical="center" wrapText="1"/>
    </xf>
    <xf numFmtId="0" fontId="30" fillId="2" borderId="94" xfId="2" applyFont="1" applyFill="1" applyBorder="1" applyAlignment="1">
      <alignment horizontal="center" vertical="center" wrapText="1"/>
    </xf>
    <xf numFmtId="0" fontId="30" fillId="2" borderId="22" xfId="2" applyFont="1" applyFill="1" applyBorder="1" applyAlignment="1">
      <alignment horizontal="center" vertical="center" wrapText="1"/>
    </xf>
    <xf numFmtId="0" fontId="30" fillId="2" borderId="95" xfId="2" applyFont="1" applyFill="1" applyBorder="1" applyAlignment="1">
      <alignment horizontal="center" vertical="center" wrapText="1"/>
    </xf>
    <xf numFmtId="0" fontId="30" fillId="2" borderId="74" xfId="2" applyFont="1" applyFill="1" applyBorder="1" applyAlignment="1">
      <alignment horizontal="center" vertical="center" wrapText="1"/>
    </xf>
    <xf numFmtId="0" fontId="30" fillId="2" borderId="97" xfId="2" applyFont="1" applyFill="1" applyBorder="1" applyAlignment="1">
      <alignment horizontal="center" vertical="center" wrapText="1"/>
    </xf>
    <xf numFmtId="0" fontId="30" fillId="2" borderId="19" xfId="2" applyFont="1" applyFill="1" applyBorder="1" applyAlignment="1">
      <alignment horizontal="center" vertical="center" wrapText="1"/>
    </xf>
    <xf numFmtId="0" fontId="30" fillId="2" borderId="98" xfId="2" applyFont="1" applyFill="1" applyBorder="1" applyAlignment="1">
      <alignment horizontal="center" vertical="center" wrapText="1"/>
    </xf>
    <xf numFmtId="0" fontId="30" fillId="2" borderId="31" xfId="2" applyFont="1" applyFill="1" applyBorder="1" applyAlignment="1">
      <alignment horizontal="center" vertical="center" wrapText="1"/>
    </xf>
    <xf numFmtId="0" fontId="30" fillId="15" borderId="88" xfId="2" applyFont="1" applyFill="1" applyBorder="1" applyAlignment="1">
      <alignment horizontal="center" vertical="center" wrapText="1"/>
    </xf>
    <xf numFmtId="0" fontId="30" fillId="15" borderId="87" xfId="2" applyFont="1" applyFill="1" applyBorder="1" applyAlignment="1">
      <alignment horizontal="center" vertical="center" wrapText="1"/>
    </xf>
    <xf numFmtId="0" fontId="30" fillId="15" borderId="89" xfId="2" applyFont="1" applyFill="1" applyBorder="1" applyAlignment="1">
      <alignment horizontal="center" vertical="center" wrapText="1"/>
    </xf>
    <xf numFmtId="0" fontId="30" fillId="7" borderId="191" xfId="2" applyFont="1" applyFill="1" applyBorder="1" applyAlignment="1">
      <alignment horizontal="center" vertical="center" wrapText="1"/>
    </xf>
    <xf numFmtId="0" fontId="30" fillId="7" borderId="192" xfId="2" applyFont="1" applyFill="1" applyBorder="1" applyAlignment="1">
      <alignment horizontal="center" vertical="center" wrapText="1"/>
    </xf>
    <xf numFmtId="0" fontId="30" fillId="7" borderId="193" xfId="2" applyFont="1" applyFill="1" applyBorder="1" applyAlignment="1">
      <alignment horizontal="center" vertical="center" wrapText="1"/>
    </xf>
    <xf numFmtId="0" fontId="30" fillId="7" borderId="63" xfId="2" applyFont="1" applyFill="1" applyBorder="1" applyAlignment="1">
      <alignment horizontal="center" vertical="center" wrapText="1"/>
    </xf>
    <xf numFmtId="0" fontId="30" fillId="7" borderId="0" xfId="2" applyFont="1" applyFill="1" applyBorder="1" applyAlignment="1">
      <alignment horizontal="center" vertical="center" wrapText="1"/>
    </xf>
    <xf numFmtId="0" fontId="30" fillId="7" borderId="27" xfId="2" applyFont="1" applyFill="1" applyBorder="1" applyAlignment="1">
      <alignment horizontal="center" vertical="center" wrapText="1"/>
    </xf>
    <xf numFmtId="0" fontId="30" fillId="7" borderId="65" xfId="2" applyFont="1" applyFill="1" applyBorder="1" applyAlignment="1">
      <alignment horizontal="center" vertical="center" wrapText="1"/>
    </xf>
    <xf numFmtId="0" fontId="30" fillId="7" borderId="13" xfId="2" applyFont="1" applyFill="1" applyBorder="1" applyAlignment="1">
      <alignment horizontal="center" vertical="center" wrapText="1"/>
    </xf>
    <xf numFmtId="0" fontId="30" fillId="7" borderId="26" xfId="2" applyFont="1" applyFill="1" applyBorder="1" applyAlignment="1">
      <alignment horizontal="center" vertical="center" wrapText="1"/>
    </xf>
    <xf numFmtId="0" fontId="30" fillId="15" borderId="40" xfId="2" applyFont="1" applyFill="1" applyBorder="1" applyAlignment="1">
      <alignment horizontal="center" vertical="center" wrapText="1"/>
    </xf>
    <xf numFmtId="0" fontId="30" fillId="15" borderId="84" xfId="2" applyFont="1" applyFill="1" applyBorder="1" applyAlignment="1">
      <alignment horizontal="center" vertical="center" wrapText="1"/>
    </xf>
    <xf numFmtId="0" fontId="45" fillId="15" borderId="88" xfId="2" applyFont="1" applyFill="1" applyBorder="1" applyAlignment="1">
      <alignment horizontal="center" vertical="center" wrapText="1"/>
    </xf>
    <xf numFmtId="0" fontId="45" fillId="15" borderId="87" xfId="2" applyFont="1" applyFill="1" applyBorder="1" applyAlignment="1">
      <alignment horizontal="center" vertical="center" wrapText="1"/>
    </xf>
    <xf numFmtId="0" fontId="30" fillId="15" borderId="131" xfId="2" applyFont="1" applyFill="1" applyBorder="1" applyAlignment="1">
      <alignment horizontal="center" vertical="center" wrapText="1"/>
    </xf>
    <xf numFmtId="0" fontId="30" fillId="15" borderId="194" xfId="2" applyFont="1" applyFill="1" applyBorder="1" applyAlignment="1">
      <alignment horizontal="center" vertical="center" wrapText="1"/>
    </xf>
    <xf numFmtId="0" fontId="30" fillId="15" borderId="195" xfId="2" applyFont="1" applyFill="1" applyBorder="1" applyAlignment="1">
      <alignment horizontal="center" vertical="center" wrapText="1"/>
    </xf>
    <xf numFmtId="0" fontId="30" fillId="15" borderId="196" xfId="2" applyFont="1" applyFill="1" applyBorder="1" applyAlignment="1">
      <alignment horizontal="center" vertical="center" wrapText="1"/>
    </xf>
    <xf numFmtId="0" fontId="45" fillId="15" borderId="21" xfId="2" applyFont="1" applyFill="1" applyBorder="1" applyAlignment="1">
      <alignment horizontal="center" vertical="center" wrapText="1"/>
    </xf>
    <xf numFmtId="0" fontId="45" fillId="15" borderId="25" xfId="2" applyFont="1" applyFill="1" applyBorder="1" applyAlignment="1">
      <alignment horizontal="center" vertical="center" wrapText="1"/>
    </xf>
    <xf numFmtId="0" fontId="45" fillId="15" borderId="40" xfId="2" applyFont="1" applyFill="1" applyBorder="1" applyAlignment="1">
      <alignment horizontal="center" vertical="center" wrapText="1"/>
    </xf>
    <xf numFmtId="0" fontId="45" fillId="15" borderId="131" xfId="2" applyFont="1" applyFill="1" applyBorder="1" applyAlignment="1">
      <alignment horizontal="center" vertical="center" wrapText="1"/>
    </xf>
    <xf numFmtId="0" fontId="27" fillId="0" borderId="21" xfId="2" applyFont="1" applyBorder="1" applyAlignment="1" applyProtection="1">
      <alignment horizontal="center" vertical="center" wrapText="1"/>
      <protection locked="0"/>
    </xf>
    <xf numFmtId="0" fontId="27" fillId="0" borderId="64" xfId="2" applyFont="1" applyBorder="1" applyAlignment="1" applyProtection="1">
      <alignment horizontal="center" vertical="center" wrapText="1"/>
      <protection locked="0"/>
    </xf>
    <xf numFmtId="0" fontId="27" fillId="0" borderId="76" xfId="2" applyFont="1" applyBorder="1" applyAlignment="1" applyProtection="1">
      <alignment horizontal="center" vertical="center" wrapText="1"/>
      <protection locked="0"/>
    </xf>
    <xf numFmtId="0" fontId="27" fillId="0" borderId="75" xfId="2" applyFont="1" applyBorder="1" applyAlignment="1" applyProtection="1">
      <alignment horizontal="center" vertical="center" wrapText="1"/>
      <protection locked="0"/>
    </xf>
    <xf numFmtId="0" fontId="27" fillId="0" borderId="77" xfId="2" applyFont="1" applyBorder="1" applyAlignment="1" applyProtection="1">
      <alignment horizontal="center" vertical="center" wrapText="1"/>
      <protection locked="0"/>
    </xf>
    <xf numFmtId="0" fontId="45" fillId="15" borderId="194" xfId="2" applyFont="1" applyFill="1" applyBorder="1" applyAlignment="1">
      <alignment horizontal="center" vertical="center" wrapText="1"/>
    </xf>
    <xf numFmtId="0" fontId="45" fillId="15" borderId="195" xfId="2" applyFont="1" applyFill="1" applyBorder="1" applyAlignment="1">
      <alignment horizontal="center" vertical="center" wrapText="1"/>
    </xf>
    <xf numFmtId="0" fontId="27" fillId="0" borderId="25" xfId="2" applyFont="1" applyBorder="1" applyAlignment="1" applyProtection="1">
      <alignment horizontal="center" vertical="center" wrapText="1"/>
      <protection locked="0"/>
    </xf>
    <xf numFmtId="0" fontId="27" fillId="0" borderId="30" xfId="2" applyFont="1" applyBorder="1" applyAlignment="1" applyProtection="1">
      <alignment horizontal="center" vertical="center" wrapText="1"/>
      <protection locked="0"/>
    </xf>
    <xf numFmtId="0" fontId="27" fillId="0" borderId="61" xfId="2" applyFont="1" applyBorder="1" applyAlignment="1" applyProtection="1">
      <alignment horizontal="center" vertical="center" wrapText="1"/>
      <protection locked="0"/>
    </xf>
    <xf numFmtId="0" fontId="27" fillId="0" borderId="18" xfId="2" applyFont="1" applyBorder="1" applyAlignment="1" applyProtection="1">
      <alignment horizontal="center" vertical="center" wrapText="1"/>
      <protection locked="0"/>
    </xf>
    <xf numFmtId="0" fontId="27" fillId="0" borderId="20" xfId="2" applyFont="1" applyBorder="1" applyAlignment="1" applyProtection="1">
      <alignment horizontal="center" vertical="center" wrapText="1"/>
      <protection locked="0"/>
    </xf>
    <xf numFmtId="0" fontId="27" fillId="0" borderId="60" xfId="2" applyFont="1" applyBorder="1" applyAlignment="1" applyProtection="1">
      <alignment horizontal="center" vertical="center" wrapText="1"/>
      <protection locked="0"/>
    </xf>
    <xf numFmtId="0" fontId="27" fillId="0" borderId="32" xfId="2" applyFont="1" applyBorder="1" applyAlignment="1" applyProtection="1">
      <alignment horizontal="center" vertical="center" wrapText="1"/>
      <protection locked="0"/>
    </xf>
    <xf numFmtId="0" fontId="27" fillId="3" borderId="21" xfId="2" applyFont="1" applyFill="1" applyBorder="1" applyAlignment="1" applyProtection="1">
      <alignment horizontal="center" vertical="center" wrapText="1"/>
      <protection locked="0"/>
    </xf>
    <xf numFmtId="0" fontId="27" fillId="3" borderId="64" xfId="2" applyFont="1" applyFill="1" applyBorder="1" applyAlignment="1" applyProtection="1">
      <alignment horizontal="center" vertical="center" wrapText="1"/>
      <protection locked="0"/>
    </xf>
    <xf numFmtId="0" fontId="43" fillId="3" borderId="30" xfId="2" applyFont="1" applyFill="1" applyBorder="1" applyAlignment="1" applyProtection="1">
      <alignment horizontal="center" vertical="center" wrapText="1"/>
      <protection locked="0"/>
    </xf>
    <xf numFmtId="0" fontId="43" fillId="3" borderId="32" xfId="2" applyFont="1" applyFill="1" applyBorder="1" applyAlignment="1" applyProtection="1">
      <alignment horizontal="center" vertical="center" wrapText="1"/>
      <protection locked="0"/>
    </xf>
    <xf numFmtId="0" fontId="27" fillId="3" borderId="30" xfId="2" applyFont="1" applyFill="1" applyBorder="1" applyAlignment="1" applyProtection="1">
      <alignment horizontal="center" vertical="center" wrapText="1"/>
      <protection locked="0"/>
    </xf>
    <xf numFmtId="0" fontId="27" fillId="3" borderId="32" xfId="2" applyFont="1" applyFill="1" applyBorder="1" applyAlignment="1" applyProtection="1">
      <alignment horizontal="center" vertical="center" wrapText="1"/>
      <protection locked="0"/>
    </xf>
    <xf numFmtId="0" fontId="27" fillId="3" borderId="61" xfId="2" applyFont="1" applyFill="1" applyBorder="1" applyAlignment="1" applyProtection="1">
      <alignment horizontal="center" vertical="center" wrapText="1"/>
      <protection locked="0"/>
    </xf>
    <xf numFmtId="0" fontId="43" fillId="3" borderId="21" xfId="2" applyFont="1" applyFill="1" applyBorder="1" applyAlignment="1" applyProtection="1">
      <alignment horizontal="center" vertical="center" wrapText="1"/>
      <protection locked="0"/>
    </xf>
    <xf numFmtId="0" fontId="43" fillId="3" borderId="25" xfId="2" applyFont="1" applyFill="1" applyBorder="1" applyAlignment="1" applyProtection="1">
      <alignment horizontal="center" vertical="center" wrapText="1"/>
      <protection locked="0"/>
    </xf>
    <xf numFmtId="0" fontId="27" fillId="3" borderId="25" xfId="2" applyFont="1" applyFill="1" applyBorder="1" applyAlignment="1" applyProtection="1">
      <alignment horizontal="center" vertical="center" wrapText="1"/>
      <protection locked="0"/>
    </xf>
    <xf numFmtId="0" fontId="30" fillId="15" borderId="30" xfId="2" applyFont="1" applyFill="1" applyBorder="1" applyAlignment="1">
      <alignment horizontal="center" vertical="center" shrinkToFit="1"/>
    </xf>
    <xf numFmtId="0" fontId="30" fillId="15" borderId="61" xfId="2" applyFont="1" applyFill="1" applyBorder="1" applyAlignment="1">
      <alignment horizontal="center" vertical="center" shrinkToFit="1"/>
    </xf>
    <xf numFmtId="0" fontId="43" fillId="3" borderId="18" xfId="2" applyFont="1" applyFill="1" applyBorder="1" applyAlignment="1" applyProtection="1">
      <alignment horizontal="center" vertical="center" wrapText="1"/>
      <protection locked="0"/>
    </xf>
    <xf numFmtId="0" fontId="43" fillId="3" borderId="20" xfId="2" applyFont="1" applyFill="1" applyBorder="1" applyAlignment="1" applyProtection="1">
      <alignment horizontal="center" vertical="center" wrapText="1"/>
      <protection locked="0"/>
    </xf>
    <xf numFmtId="0" fontId="27" fillId="3" borderId="18" xfId="2" applyFont="1" applyFill="1" applyBorder="1" applyAlignment="1" applyProtection="1">
      <alignment horizontal="center" vertical="center" wrapText="1"/>
      <protection locked="0"/>
    </xf>
    <xf numFmtId="0" fontId="27" fillId="3" borderId="20" xfId="2" applyFont="1" applyFill="1" applyBorder="1" applyAlignment="1" applyProtection="1">
      <alignment horizontal="center" vertical="center" wrapText="1"/>
      <protection locked="0"/>
    </xf>
    <xf numFmtId="0" fontId="27" fillId="3" borderId="60" xfId="2" applyFont="1" applyFill="1" applyBorder="1" applyAlignment="1" applyProtection="1">
      <alignment horizontal="center" vertical="center" wrapText="1"/>
      <protection locked="0"/>
    </xf>
    <xf numFmtId="177" fontId="30" fillId="15" borderId="21" xfId="2" applyNumberFormat="1" applyFont="1" applyFill="1" applyBorder="1" applyAlignment="1">
      <alignment horizontal="center" vertical="center" shrinkToFit="1"/>
    </xf>
    <xf numFmtId="177" fontId="30" fillId="15" borderId="25" xfId="2" applyNumberFormat="1" applyFont="1" applyFill="1" applyBorder="1" applyAlignment="1">
      <alignment horizontal="center" vertical="center" shrinkToFit="1"/>
    </xf>
    <xf numFmtId="177" fontId="45" fillId="15" borderId="21" xfId="2" applyNumberFormat="1" applyFont="1" applyFill="1" applyBorder="1" applyAlignment="1">
      <alignment horizontal="center" vertical="center" shrinkToFit="1"/>
    </xf>
    <xf numFmtId="177" fontId="45" fillId="15" borderId="25" xfId="2" applyNumberFormat="1" applyFont="1" applyFill="1" applyBorder="1" applyAlignment="1">
      <alignment horizontal="center" vertical="center" shrinkToFit="1"/>
    </xf>
    <xf numFmtId="0" fontId="30" fillId="15" borderId="32" xfId="2" applyFont="1" applyFill="1" applyBorder="1" applyAlignment="1">
      <alignment horizontal="center" vertical="center" shrinkToFit="1"/>
    </xf>
    <xf numFmtId="0" fontId="41" fillId="3" borderId="18" xfId="4" applyFont="1" applyFill="1" applyBorder="1" applyAlignment="1">
      <alignment horizontal="center" vertical="center" shrinkToFit="1"/>
    </xf>
    <xf numFmtId="0" fontId="41" fillId="3" borderId="19" xfId="4" applyFont="1" applyFill="1" applyBorder="1" applyAlignment="1">
      <alignment horizontal="center" vertical="center" shrinkToFit="1"/>
    </xf>
    <xf numFmtId="0" fontId="41" fillId="3" borderId="60" xfId="4" applyFont="1" applyFill="1" applyBorder="1" applyAlignment="1">
      <alignment horizontal="center" vertical="center" shrinkToFit="1"/>
    </xf>
    <xf numFmtId="0" fontId="30" fillId="7" borderId="72" xfId="2" applyFont="1" applyFill="1" applyBorder="1" applyAlignment="1">
      <alignment horizontal="center" vertical="center" shrinkToFit="1"/>
    </xf>
    <xf numFmtId="0" fontId="30" fillId="7" borderId="73" xfId="2" applyFont="1" applyFill="1" applyBorder="1" applyAlignment="1">
      <alignment horizontal="center" vertical="center" shrinkToFit="1"/>
    </xf>
    <xf numFmtId="177" fontId="30" fillId="15" borderId="64" xfId="2" applyNumberFormat="1" applyFont="1" applyFill="1" applyBorder="1" applyAlignment="1">
      <alignment horizontal="center" vertical="center" shrinkToFit="1"/>
    </xf>
    <xf numFmtId="0" fontId="45" fillId="15" borderId="30" xfId="2" applyFont="1" applyFill="1" applyBorder="1" applyAlignment="1">
      <alignment horizontal="center" vertical="center" shrinkToFit="1"/>
    </xf>
    <xf numFmtId="0" fontId="45" fillId="15" borderId="32" xfId="2" applyFont="1" applyFill="1" applyBorder="1" applyAlignment="1">
      <alignment horizontal="center" vertical="center" shrinkToFit="1"/>
    </xf>
    <xf numFmtId="0" fontId="41" fillId="3" borderId="1" xfId="4" applyFont="1" applyFill="1" applyBorder="1" applyAlignment="1">
      <alignment horizontal="center" vertical="center" shrinkToFit="1"/>
    </xf>
    <xf numFmtId="0" fontId="41" fillId="3" borderId="7" xfId="4" applyFont="1" applyFill="1" applyBorder="1" applyAlignment="1">
      <alignment horizontal="center" vertical="center" shrinkToFit="1"/>
    </xf>
    <xf numFmtId="0" fontId="28" fillId="3" borderId="52" xfId="0" applyFont="1" applyFill="1" applyBorder="1" applyAlignment="1" applyProtection="1">
      <alignment horizontal="right" wrapText="1"/>
    </xf>
    <xf numFmtId="0" fontId="13" fillId="5" borderId="1" xfId="2" applyFont="1" applyFill="1" applyBorder="1" applyAlignment="1">
      <alignment horizontal="center" vertical="center"/>
    </xf>
    <xf numFmtId="0" fontId="43" fillId="3" borderId="7" xfId="2" applyFont="1" applyFill="1" applyBorder="1" applyAlignment="1">
      <alignment horizontal="left" vertical="center" wrapText="1" shrinkToFit="1"/>
    </xf>
    <xf numFmtId="0" fontId="43" fillId="3" borderId="9" xfId="2" applyFont="1" applyFill="1" applyBorder="1" applyAlignment="1">
      <alignment horizontal="left" vertical="center" wrapText="1" shrinkToFit="1"/>
    </xf>
    <xf numFmtId="0" fontId="43" fillId="3" borderId="2" xfId="2" applyFont="1" applyFill="1" applyBorder="1" applyAlignment="1">
      <alignment horizontal="left" vertical="center" wrapText="1" shrinkToFit="1"/>
    </xf>
    <xf numFmtId="0" fontId="13" fillId="5" borderId="1" xfId="2" applyFont="1" applyFill="1" applyBorder="1" applyAlignment="1">
      <alignment horizontal="center" vertical="center" wrapText="1"/>
    </xf>
    <xf numFmtId="0" fontId="43" fillId="3" borderId="1" xfId="2" applyFont="1" applyFill="1" applyBorder="1" applyAlignment="1">
      <alignment horizontal="left" vertical="center" shrinkToFit="1"/>
    </xf>
    <xf numFmtId="0" fontId="43" fillId="3" borderId="1" xfId="2" applyFont="1" applyFill="1" applyBorder="1" applyAlignment="1">
      <alignment horizontal="left" vertical="center"/>
    </xf>
    <xf numFmtId="0" fontId="43" fillId="3" borderId="37" xfId="2" applyFont="1" applyFill="1" applyBorder="1" applyAlignment="1">
      <alignment horizontal="center" vertical="center" shrinkToFit="1"/>
    </xf>
    <xf numFmtId="0" fontId="43" fillId="3" borderId="28" xfId="2" applyFont="1" applyFill="1" applyBorder="1" applyAlignment="1">
      <alignment horizontal="center" vertical="center" shrinkToFit="1"/>
    </xf>
    <xf numFmtId="0" fontId="43" fillId="6" borderId="28" xfId="2" applyFont="1" applyFill="1" applyBorder="1" applyAlignment="1">
      <alignment horizontal="center" vertical="center" shrinkToFit="1"/>
    </xf>
    <xf numFmtId="0" fontId="43" fillId="6" borderId="38" xfId="2" applyFont="1" applyFill="1" applyBorder="1" applyAlignment="1">
      <alignment horizontal="center" vertical="center" shrinkToFit="1"/>
    </xf>
    <xf numFmtId="0" fontId="13" fillId="3" borderId="4" xfId="2" applyFont="1" applyFill="1" applyBorder="1" applyAlignment="1">
      <alignment horizontal="center" vertical="center" shrinkToFit="1"/>
    </xf>
    <xf numFmtId="0" fontId="13" fillId="3" borderId="13" xfId="2" applyFont="1" applyFill="1" applyBorder="1" applyAlignment="1">
      <alignment horizontal="center" vertical="center" shrinkToFit="1"/>
    </xf>
    <xf numFmtId="0" fontId="13" fillId="3" borderId="14" xfId="2" applyFont="1" applyFill="1" applyBorder="1" applyAlignment="1">
      <alignment horizontal="center" vertical="center" shrinkToFit="1"/>
    </xf>
    <xf numFmtId="0" fontId="43" fillId="3" borderId="30" xfId="2" applyFont="1" applyFill="1" applyBorder="1" applyAlignment="1">
      <alignment horizontal="center" vertical="center"/>
    </xf>
    <xf numFmtId="0" fontId="43" fillId="3" borderId="31" xfId="2" applyFont="1" applyFill="1" applyBorder="1" applyAlignment="1">
      <alignment horizontal="center" vertical="center"/>
    </xf>
    <xf numFmtId="0" fontId="43" fillId="3" borderId="32" xfId="2" applyFont="1" applyFill="1" applyBorder="1" applyAlignment="1">
      <alignment horizontal="center" vertical="center"/>
    </xf>
    <xf numFmtId="0" fontId="13" fillId="5" borderId="15" xfId="2" applyFont="1" applyFill="1" applyBorder="1" applyAlignment="1">
      <alignment horizontal="center" vertical="center" wrapText="1"/>
    </xf>
    <xf numFmtId="0" fontId="13" fillId="5" borderId="8" xfId="2" applyFont="1" applyFill="1" applyBorder="1" applyAlignment="1">
      <alignment horizontal="center" vertical="center" wrapText="1"/>
    </xf>
    <xf numFmtId="0" fontId="13" fillId="5" borderId="6" xfId="2" applyFont="1" applyFill="1" applyBorder="1" applyAlignment="1">
      <alignment horizontal="center" vertical="center" wrapText="1"/>
    </xf>
    <xf numFmtId="0" fontId="13" fillId="5" borderId="4" xfId="2" applyFont="1" applyFill="1" applyBorder="1" applyAlignment="1">
      <alignment horizontal="center" vertical="center" wrapText="1"/>
    </xf>
    <xf numFmtId="0" fontId="13" fillId="5" borderId="13" xfId="2" applyFont="1" applyFill="1" applyBorder="1" applyAlignment="1">
      <alignment horizontal="center" vertical="center" wrapText="1"/>
    </xf>
    <xf numFmtId="0" fontId="13" fillId="5" borderId="14" xfId="2" applyFont="1" applyFill="1" applyBorder="1" applyAlignment="1">
      <alignment horizontal="center" vertical="center" wrapText="1"/>
    </xf>
    <xf numFmtId="0" fontId="14" fillId="13" borderId="29" xfId="2" applyFont="1" applyFill="1" applyBorder="1" applyAlignment="1">
      <alignment horizontal="center" vertical="center" shrinkToFit="1"/>
    </xf>
    <xf numFmtId="0" fontId="14" fillId="13" borderId="18" xfId="2" applyFont="1" applyFill="1" applyBorder="1" applyAlignment="1">
      <alignment horizontal="center" vertical="center" shrinkToFit="1"/>
    </xf>
    <xf numFmtId="0" fontId="14" fillId="13" borderId="19" xfId="2" applyFont="1" applyFill="1" applyBorder="1" applyAlignment="1">
      <alignment horizontal="center" vertical="center" shrinkToFit="1"/>
    </xf>
    <xf numFmtId="0" fontId="14" fillId="13" borderId="20" xfId="2" applyFont="1" applyFill="1" applyBorder="1" applyAlignment="1">
      <alignment horizontal="center" vertical="center" shrinkToFit="1"/>
    </xf>
    <xf numFmtId="0" fontId="14" fillId="13" borderId="18" xfId="2" applyFont="1" applyFill="1" applyBorder="1" applyAlignment="1">
      <alignment horizontal="left" vertical="center" shrinkToFit="1"/>
    </xf>
    <xf numFmtId="0" fontId="14" fillId="13" borderId="19" xfId="2" applyFont="1" applyFill="1" applyBorder="1" applyAlignment="1">
      <alignment horizontal="left" vertical="center" shrinkToFit="1"/>
    </xf>
    <xf numFmtId="0" fontId="14" fillId="13" borderId="20" xfId="2" applyFont="1" applyFill="1" applyBorder="1" applyAlignment="1">
      <alignment horizontal="left" vertical="center" shrinkToFit="1"/>
    </xf>
    <xf numFmtId="0" fontId="43" fillId="3" borderId="9" xfId="2" applyFont="1" applyFill="1" applyBorder="1" applyAlignment="1">
      <alignment horizontal="center" vertical="center" shrinkToFit="1"/>
    </xf>
    <xf numFmtId="0" fontId="43" fillId="3" borderId="9" xfId="4" applyFont="1" applyFill="1" applyBorder="1">
      <alignment vertical="center"/>
    </xf>
    <xf numFmtId="0" fontId="43" fillId="3" borderId="2" xfId="4" applyFont="1" applyFill="1" applyBorder="1">
      <alignment vertical="center"/>
    </xf>
    <xf numFmtId="0" fontId="13" fillId="13" borderId="7" xfId="2" applyFont="1" applyFill="1" applyBorder="1" applyAlignment="1">
      <alignment horizontal="center" vertical="center" wrapText="1"/>
    </xf>
    <xf numFmtId="0" fontId="13" fillId="13" borderId="9" xfId="2" applyFont="1" applyFill="1" applyBorder="1" applyAlignment="1">
      <alignment horizontal="center" vertical="center" wrapText="1"/>
    </xf>
    <xf numFmtId="0" fontId="43" fillId="3" borderId="9" xfId="2" applyFont="1" applyFill="1" applyBorder="1" applyAlignment="1">
      <alignment horizontal="center" vertical="center" wrapText="1"/>
    </xf>
    <xf numFmtId="0" fontId="43" fillId="3" borderId="2" xfId="2" applyFont="1" applyFill="1" applyBorder="1" applyAlignment="1">
      <alignment horizontal="center" vertical="center" wrapText="1"/>
    </xf>
    <xf numFmtId="0" fontId="25" fillId="3" borderId="0" xfId="4" applyFont="1" applyFill="1" applyAlignment="1">
      <alignment vertical="center"/>
    </xf>
    <xf numFmtId="178" fontId="13" fillId="5" borderId="34" xfId="2" applyNumberFormat="1" applyFont="1" applyFill="1" applyBorder="1" applyAlignment="1">
      <alignment horizontal="center" vertical="center" wrapText="1"/>
    </xf>
    <xf numFmtId="178" fontId="13" fillId="5" borderId="35" xfId="2" applyNumberFormat="1" applyFont="1" applyFill="1" applyBorder="1" applyAlignment="1">
      <alignment horizontal="center" vertical="center" wrapText="1"/>
    </xf>
    <xf numFmtId="178" fontId="13" fillId="5" borderId="50" xfId="2" applyNumberFormat="1" applyFont="1" applyFill="1" applyBorder="1" applyAlignment="1">
      <alignment horizontal="center" vertical="center" wrapText="1"/>
    </xf>
    <xf numFmtId="0" fontId="43" fillId="3" borderId="7" xfId="2" applyFont="1" applyFill="1" applyBorder="1" applyAlignment="1">
      <alignment horizontal="left" vertical="center" wrapText="1"/>
    </xf>
    <xf numFmtId="0" fontId="43" fillId="3" borderId="9" xfId="2" applyFont="1" applyFill="1" applyBorder="1" applyAlignment="1">
      <alignment horizontal="left" vertical="center" wrapText="1"/>
    </xf>
    <xf numFmtId="0" fontId="43" fillId="3" borderId="2" xfId="2" applyFont="1" applyFill="1" applyBorder="1" applyAlignment="1">
      <alignment horizontal="left" vertical="center" wrapText="1"/>
    </xf>
    <xf numFmtId="178" fontId="44" fillId="3" borderId="51" xfId="2" applyNumberFormat="1" applyFont="1" applyFill="1" applyBorder="1" applyAlignment="1">
      <alignment horizontal="center" vertical="center"/>
    </xf>
    <xf numFmtId="178" fontId="44" fillId="3" borderId="35" xfId="2" applyNumberFormat="1" applyFont="1" applyFill="1" applyBorder="1" applyAlignment="1">
      <alignment horizontal="center" vertical="center"/>
    </xf>
    <xf numFmtId="0" fontId="25" fillId="3" borderId="0" xfId="4" applyFont="1" applyFill="1" applyAlignment="1">
      <alignment horizontal="center" vertical="center" wrapText="1"/>
    </xf>
    <xf numFmtId="0" fontId="25" fillId="3" borderId="0" xfId="4" applyFont="1" applyFill="1" applyAlignment="1">
      <alignment horizontal="center" vertical="center"/>
    </xf>
    <xf numFmtId="0" fontId="14" fillId="5" borderId="29" xfId="2" applyFont="1" applyFill="1" applyBorder="1" applyAlignment="1">
      <alignment horizontal="center" vertical="center" shrinkToFit="1"/>
    </xf>
    <xf numFmtId="0" fontId="41" fillId="3" borderId="29" xfId="2" applyFont="1" applyFill="1" applyBorder="1"/>
    <xf numFmtId="0" fontId="43" fillId="3" borderId="1" xfId="2" applyFont="1" applyFill="1" applyBorder="1" applyAlignment="1">
      <alignment horizontal="center" vertical="center" shrinkToFit="1"/>
    </xf>
    <xf numFmtId="0" fontId="43" fillId="3" borderId="7" xfId="2" applyFont="1" applyFill="1" applyBorder="1" applyAlignment="1">
      <alignment horizontal="center" vertical="center" shrinkToFit="1"/>
    </xf>
    <xf numFmtId="0" fontId="13" fillId="3" borderId="2" xfId="2" applyFont="1" applyFill="1" applyBorder="1" applyAlignment="1">
      <alignment horizontal="center" vertical="center" shrinkToFit="1"/>
    </xf>
    <xf numFmtId="0" fontId="13" fillId="3" borderId="1" xfId="2" applyFont="1" applyFill="1" applyBorder="1" applyAlignment="1">
      <alignment horizontal="center" vertical="center" shrinkToFit="1"/>
    </xf>
    <xf numFmtId="0" fontId="13" fillId="5" borderId="33" xfId="2" applyFont="1" applyFill="1" applyBorder="1" applyAlignment="1">
      <alignment horizontal="center" vertical="center" wrapText="1" shrinkToFit="1"/>
    </xf>
    <xf numFmtId="0" fontId="42" fillId="3" borderId="33" xfId="2" applyFont="1" applyFill="1" applyBorder="1" applyAlignment="1">
      <alignment vertical="center"/>
    </xf>
    <xf numFmtId="0" fontId="27" fillId="13" borderId="44" xfId="4" applyFont="1" applyFill="1" applyBorder="1" applyAlignment="1">
      <alignment horizontal="center" vertical="center" shrinkToFit="1"/>
    </xf>
    <xf numFmtId="0" fontId="27" fillId="13" borderId="2" xfId="4" applyFont="1" applyFill="1" applyBorder="1" applyAlignment="1">
      <alignment horizontal="center" vertical="center" shrinkToFit="1"/>
    </xf>
    <xf numFmtId="0" fontId="27" fillId="3" borderId="7" xfId="4" applyFont="1" applyFill="1" applyBorder="1" applyAlignment="1">
      <alignment horizontal="left" vertical="center" wrapText="1"/>
    </xf>
    <xf numFmtId="0" fontId="27" fillId="3" borderId="9" xfId="4" applyFont="1" applyFill="1" applyBorder="1" applyAlignment="1">
      <alignment horizontal="left" vertical="center" wrapText="1"/>
    </xf>
    <xf numFmtId="0" fontId="27" fillId="3" borderId="45" xfId="4" applyFont="1" applyFill="1" applyBorder="1" applyAlignment="1">
      <alignment horizontal="left" vertical="center" wrapText="1"/>
    </xf>
    <xf numFmtId="0" fontId="27" fillId="13" borderId="208" xfId="4" applyFont="1" applyFill="1" applyBorder="1" applyAlignment="1">
      <alignment horizontal="center" vertical="center" wrapText="1" shrinkToFit="1"/>
    </xf>
    <xf numFmtId="0" fontId="43" fillId="3" borderId="7" xfId="4" applyFont="1" applyFill="1" applyBorder="1" applyAlignment="1">
      <alignment horizontal="left" vertical="center" wrapText="1"/>
    </xf>
    <xf numFmtId="0" fontId="43" fillId="3" borderId="9" xfId="4" applyFont="1" applyFill="1" applyBorder="1" applyAlignment="1">
      <alignment horizontal="left" vertical="center" wrapText="1"/>
    </xf>
    <xf numFmtId="0" fontId="43" fillId="3" borderId="45" xfId="4" applyFont="1" applyFill="1" applyBorder="1" applyAlignment="1">
      <alignment horizontal="left" vertical="center" wrapText="1"/>
    </xf>
    <xf numFmtId="0" fontId="43" fillId="3" borderId="103" xfId="4" applyFont="1" applyFill="1" applyBorder="1" applyAlignment="1">
      <alignment horizontal="left" vertical="center" wrapText="1"/>
    </xf>
    <xf numFmtId="0" fontId="43" fillId="3" borderId="52" xfId="4" applyFont="1" applyFill="1" applyBorder="1" applyAlignment="1">
      <alignment horizontal="left" vertical="center" wrapText="1"/>
    </xf>
    <xf numFmtId="0" fontId="43" fillId="3" borderId="104" xfId="4" applyFont="1" applyFill="1" applyBorder="1" applyAlignment="1">
      <alignment horizontal="left" vertical="center" wrapText="1"/>
    </xf>
    <xf numFmtId="0" fontId="27" fillId="5" borderId="55" xfId="4" applyFont="1" applyFill="1" applyBorder="1" applyAlignment="1">
      <alignment horizontal="center" vertical="center"/>
    </xf>
    <xf numFmtId="0" fontId="27" fillId="5" borderId="133" xfId="4" applyFont="1" applyFill="1" applyBorder="1" applyAlignment="1">
      <alignment horizontal="center" vertical="center"/>
    </xf>
    <xf numFmtId="0" fontId="43" fillId="3" borderId="1" xfId="4" applyFont="1" applyFill="1" applyBorder="1" applyAlignment="1">
      <alignment vertical="center" wrapText="1"/>
    </xf>
    <xf numFmtId="0" fontId="43" fillId="3" borderId="1" xfId="4" applyFont="1" applyFill="1" applyBorder="1">
      <alignment vertical="center"/>
    </xf>
    <xf numFmtId="0" fontId="43" fillId="3" borderId="134" xfId="4" applyFont="1" applyFill="1" applyBorder="1">
      <alignment vertical="center"/>
    </xf>
    <xf numFmtId="0" fontId="27" fillId="3" borderId="99" xfId="4" applyFont="1" applyFill="1" applyBorder="1">
      <alignment vertical="center"/>
    </xf>
    <xf numFmtId="0" fontId="27" fillId="3" borderId="135" xfId="4" applyFont="1" applyFill="1" applyBorder="1">
      <alignment vertical="center"/>
    </xf>
    <xf numFmtId="0" fontId="43" fillId="3" borderId="1" xfId="4" applyFont="1" applyFill="1" applyBorder="1" applyAlignment="1">
      <alignment vertical="center"/>
    </xf>
    <xf numFmtId="0" fontId="27" fillId="3" borderId="99" xfId="4" applyFont="1" applyFill="1" applyBorder="1" applyAlignment="1">
      <alignment vertical="center"/>
    </xf>
    <xf numFmtId="56" fontId="43" fillId="3" borderId="1" xfId="4" applyNumberFormat="1" applyFont="1" applyFill="1" applyBorder="1" applyAlignment="1">
      <alignment vertical="center"/>
    </xf>
    <xf numFmtId="20" fontId="43" fillId="3" borderId="1" xfId="4" applyNumberFormat="1" applyFont="1" applyFill="1" applyBorder="1">
      <alignment vertical="center"/>
    </xf>
    <xf numFmtId="0" fontId="38" fillId="5" borderId="41" xfId="4" applyFont="1" applyFill="1" applyBorder="1">
      <alignment vertical="center"/>
    </xf>
    <xf numFmtId="0" fontId="38" fillId="5" borderId="42" xfId="4" applyFont="1" applyFill="1" applyBorder="1">
      <alignment vertical="center"/>
    </xf>
    <xf numFmtId="0" fontId="27" fillId="8" borderId="44" xfId="4" applyFont="1" applyFill="1" applyBorder="1" applyAlignment="1">
      <alignment horizontal="center" vertical="center"/>
    </xf>
    <xf numFmtId="0" fontId="27" fillId="8" borderId="2" xfId="4" applyFont="1" applyFill="1" applyBorder="1" applyAlignment="1">
      <alignment horizontal="center" vertical="center"/>
    </xf>
    <xf numFmtId="0" fontId="29" fillId="3" borderId="0" xfId="4" applyFont="1" applyFill="1" applyAlignment="1">
      <alignment vertical="center" wrapText="1"/>
    </xf>
    <xf numFmtId="0" fontId="27" fillId="8" borderId="46" xfId="4" applyFont="1" applyFill="1" applyBorder="1" applyAlignment="1">
      <alignment horizontal="center" vertical="center"/>
    </xf>
    <xf numFmtId="0" fontId="27" fillId="8" borderId="47" xfId="4" applyFont="1" applyFill="1" applyBorder="1" applyAlignment="1">
      <alignment horizontal="center" vertical="center"/>
    </xf>
    <xf numFmtId="0" fontId="27" fillId="5" borderId="46" xfId="4" applyFont="1" applyFill="1" applyBorder="1" applyAlignment="1">
      <alignment horizontal="center" vertical="center"/>
    </xf>
    <xf numFmtId="0" fontId="27" fillId="5" borderId="105" xfId="4" applyFont="1" applyFill="1" applyBorder="1">
      <alignment vertical="center"/>
    </xf>
    <xf numFmtId="0" fontId="27" fillId="5" borderId="47" xfId="4" applyFont="1" applyFill="1" applyBorder="1">
      <alignment vertical="center"/>
    </xf>
    <xf numFmtId="0" fontId="43" fillId="3" borderId="48" xfId="4" applyFont="1" applyFill="1" applyBorder="1" applyAlignment="1">
      <alignment horizontal="center" vertical="center"/>
    </xf>
    <xf numFmtId="0" fontId="43" fillId="3" borderId="105" xfId="4" applyFont="1" applyFill="1" applyBorder="1" applyAlignment="1">
      <alignment horizontal="center" vertical="center"/>
    </xf>
    <xf numFmtId="0" fontId="43" fillId="3" borderId="49" xfId="4" applyFont="1" applyFill="1" applyBorder="1" applyAlignment="1">
      <alignment horizontal="center" vertical="center"/>
    </xf>
    <xf numFmtId="0" fontId="27" fillId="5" borderId="68" xfId="4" applyFont="1" applyFill="1" applyBorder="1" applyAlignment="1">
      <alignment horizontal="left" vertical="center" wrapText="1"/>
    </xf>
    <xf numFmtId="0" fontId="27" fillId="5" borderId="69" xfId="4" applyFont="1" applyFill="1" applyBorder="1" applyAlignment="1">
      <alignment horizontal="left" vertical="center" wrapText="1"/>
    </xf>
    <xf numFmtId="0" fontId="27" fillId="5" borderId="53" xfId="4" applyFont="1" applyFill="1" applyBorder="1" applyAlignment="1">
      <alignment horizontal="left" vertical="center" wrapText="1"/>
    </xf>
    <xf numFmtId="0" fontId="27" fillId="5" borderId="44" xfId="4" applyFont="1" applyFill="1" applyBorder="1" applyAlignment="1">
      <alignment horizontal="center" vertical="center" wrapText="1"/>
    </xf>
    <xf numFmtId="0" fontId="27" fillId="5" borderId="9" xfId="4" applyFont="1" applyFill="1" applyBorder="1" applyAlignment="1">
      <alignment horizontal="center" vertical="center" wrapText="1"/>
    </xf>
    <xf numFmtId="0" fontId="27" fillId="5" borderId="2" xfId="4" applyFont="1" applyFill="1" applyBorder="1" applyAlignment="1">
      <alignment horizontal="center" vertical="center" wrapText="1"/>
    </xf>
    <xf numFmtId="0" fontId="43" fillId="3" borderId="2" xfId="4" applyFont="1" applyFill="1" applyBorder="1" applyAlignment="1">
      <alignment horizontal="left" vertical="center" wrapText="1"/>
    </xf>
    <xf numFmtId="0" fontId="27" fillId="5" borderId="7" xfId="4" applyFont="1" applyFill="1" applyBorder="1" applyAlignment="1">
      <alignment horizontal="center" vertical="center"/>
    </xf>
    <xf numFmtId="0" fontId="27" fillId="5" borderId="9" xfId="4" applyFont="1" applyFill="1" applyBorder="1">
      <alignment vertical="center"/>
    </xf>
    <xf numFmtId="0" fontId="27" fillId="5" borderId="2" xfId="4" applyFont="1" applyFill="1" applyBorder="1">
      <alignment vertical="center"/>
    </xf>
    <xf numFmtId="0" fontId="43" fillId="3" borderId="7" xfId="4" applyFont="1" applyFill="1" applyBorder="1" applyAlignment="1">
      <alignment horizontal="center" vertical="center"/>
    </xf>
    <xf numFmtId="0" fontId="43" fillId="3" borderId="9" xfId="4" applyFont="1" applyFill="1" applyBorder="1" applyAlignment="1">
      <alignment horizontal="center" vertical="center"/>
    </xf>
    <xf numFmtId="0" fontId="43" fillId="3" borderId="45" xfId="4" applyFont="1" applyFill="1" applyBorder="1" applyAlignment="1">
      <alignment horizontal="center" vertical="center"/>
    </xf>
    <xf numFmtId="0" fontId="27" fillId="3" borderId="9" xfId="4" applyFont="1" applyFill="1" applyBorder="1" applyAlignment="1">
      <alignment horizontal="center" vertical="center"/>
    </xf>
    <xf numFmtId="0" fontId="27" fillId="5" borderId="9" xfId="4" applyFont="1" applyFill="1" applyBorder="1" applyAlignment="1">
      <alignment horizontal="center" vertical="center"/>
    </xf>
    <xf numFmtId="0" fontId="27" fillId="5" borderId="2" xfId="4" applyFont="1" applyFill="1" applyBorder="1" applyAlignment="1">
      <alignment horizontal="center" vertical="center"/>
    </xf>
    <xf numFmtId="0" fontId="27" fillId="5" borderId="44" xfId="4" applyFont="1" applyFill="1" applyBorder="1" applyAlignment="1">
      <alignment horizontal="center" vertical="center"/>
    </xf>
    <xf numFmtId="0" fontId="43" fillId="6" borderId="7" xfId="4" applyFont="1" applyFill="1" applyBorder="1" applyAlignment="1">
      <alignment horizontal="left" vertical="center" wrapText="1"/>
    </xf>
    <xf numFmtId="0" fontId="43" fillId="6" borderId="9" xfId="4" applyFont="1" applyFill="1" applyBorder="1" applyAlignment="1">
      <alignment horizontal="left" vertical="center" wrapText="1"/>
    </xf>
    <xf numFmtId="0" fontId="43" fillId="6" borderId="13" xfId="4" applyFont="1" applyFill="1" applyBorder="1" applyAlignment="1">
      <alignment horizontal="left" vertical="center" wrapText="1"/>
    </xf>
    <xf numFmtId="0" fontId="43" fillId="6" borderId="14" xfId="4" applyFont="1" applyFill="1" applyBorder="1" applyAlignment="1">
      <alignment horizontal="left" vertical="center" wrapText="1"/>
    </xf>
    <xf numFmtId="0" fontId="27" fillId="5" borderId="4" xfId="4" applyFont="1" applyFill="1" applyBorder="1" applyAlignment="1">
      <alignment horizontal="center" vertical="center"/>
    </xf>
    <xf numFmtId="0" fontId="27" fillId="5" borderId="13" xfId="4" applyFont="1" applyFill="1" applyBorder="1" applyAlignment="1">
      <alignment horizontal="center" vertical="center"/>
    </xf>
    <xf numFmtId="0" fontId="27" fillId="5" borderId="14" xfId="4" applyFont="1" applyFill="1" applyBorder="1" applyAlignment="1">
      <alignment horizontal="center" vertical="center"/>
    </xf>
    <xf numFmtId="182" fontId="43" fillId="3" borderId="7" xfId="4" applyNumberFormat="1" applyFont="1" applyFill="1" applyBorder="1" applyAlignment="1">
      <alignment horizontal="center" vertical="center"/>
    </xf>
    <xf numFmtId="182" fontId="43" fillId="3" borderId="9" xfId="4" applyNumberFormat="1" applyFont="1" applyFill="1" applyBorder="1" applyAlignment="1">
      <alignment horizontal="center" vertical="center"/>
    </xf>
    <xf numFmtId="0" fontId="27" fillId="3" borderId="2" xfId="4" applyFont="1" applyFill="1" applyBorder="1" applyAlignment="1">
      <alignment horizontal="center" vertical="center"/>
    </xf>
    <xf numFmtId="0" fontId="29" fillId="5" borderId="121" xfId="4" applyFont="1" applyFill="1" applyBorder="1" applyAlignment="1">
      <alignment horizontal="center" vertical="center" wrapText="1"/>
    </xf>
    <xf numFmtId="0" fontId="29" fillId="5" borderId="122" xfId="4" applyFont="1" applyFill="1" applyBorder="1" applyAlignment="1">
      <alignment horizontal="center" vertical="center" wrapText="1"/>
    </xf>
    <xf numFmtId="0" fontId="43" fillId="6" borderId="43" xfId="4" applyFont="1" applyFill="1" applyBorder="1" applyAlignment="1">
      <alignment horizontal="center" vertical="center" wrapText="1"/>
    </xf>
    <xf numFmtId="0" fontId="43" fillId="6" borderId="56" xfId="4" applyFont="1" applyFill="1" applyBorder="1" applyAlignment="1">
      <alignment horizontal="center" vertical="center" wrapText="1"/>
    </xf>
    <xf numFmtId="0" fontId="43" fillId="6" borderId="57" xfId="4" applyFont="1" applyFill="1" applyBorder="1" applyAlignment="1">
      <alignment horizontal="center" vertical="center" wrapText="1"/>
    </xf>
    <xf numFmtId="0" fontId="27" fillId="5" borderId="68" xfId="4" applyFont="1" applyFill="1" applyBorder="1" applyAlignment="1">
      <alignment horizontal="center" vertical="center" wrapText="1"/>
    </xf>
    <xf numFmtId="0" fontId="27" fillId="5" borderId="69" xfId="4" applyFont="1" applyFill="1" applyBorder="1" applyAlignment="1">
      <alignment horizontal="center" vertical="center"/>
    </xf>
    <xf numFmtId="0" fontId="27" fillId="5" borderId="90" xfId="4" applyFont="1" applyFill="1" applyBorder="1" applyAlignment="1">
      <alignment horizontal="center" vertical="center"/>
    </xf>
    <xf numFmtId="0" fontId="43" fillId="3" borderId="43" xfId="4" applyFont="1" applyFill="1" applyBorder="1" applyAlignment="1">
      <alignment horizontal="center" vertical="center" wrapText="1"/>
    </xf>
    <xf numFmtId="0" fontId="43" fillId="3" borderId="56"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27" fillId="5" borderId="55" xfId="4" applyFont="1" applyFill="1" applyBorder="1" applyAlignment="1">
      <alignment horizontal="center" vertical="center" wrapText="1"/>
    </xf>
    <xf numFmtId="0" fontId="43" fillId="3" borderId="55" xfId="4" applyFont="1" applyFill="1" applyBorder="1" applyAlignment="1">
      <alignment horizontal="center" vertical="center" wrapText="1"/>
    </xf>
    <xf numFmtId="0" fontId="29" fillId="5" borderId="55" xfId="4" applyFont="1" applyFill="1" applyBorder="1" applyAlignment="1">
      <alignment horizontal="center" vertical="center" wrapText="1"/>
    </xf>
    <xf numFmtId="0" fontId="27" fillId="3" borderId="43" xfId="4" applyFont="1" applyFill="1" applyBorder="1" applyAlignment="1">
      <alignment horizontal="center" vertical="center" wrapText="1"/>
    </xf>
    <xf numFmtId="0" fontId="27" fillId="3" borderId="56" xfId="4" applyFont="1" applyFill="1" applyBorder="1" applyAlignment="1">
      <alignment horizontal="center" vertical="center" wrapText="1"/>
    </xf>
    <xf numFmtId="0" fontId="27" fillId="3" borderId="57" xfId="4" applyFont="1" applyFill="1" applyBorder="1" applyAlignment="1">
      <alignment horizontal="center" vertical="center" wrapText="1"/>
    </xf>
    <xf numFmtId="0" fontId="28" fillId="3" borderId="105" xfId="0" applyFont="1" applyFill="1" applyBorder="1" applyAlignment="1" applyProtection="1">
      <alignment horizontal="right" wrapText="1"/>
    </xf>
    <xf numFmtId="0" fontId="30" fillId="15" borderId="21" xfId="2" applyFont="1" applyFill="1" applyBorder="1" applyAlignment="1">
      <alignment horizontal="center" vertical="center" wrapText="1"/>
    </xf>
    <xf numFmtId="0" fontId="30" fillId="15" borderId="25" xfId="2" applyFont="1" applyFill="1" applyBorder="1" applyAlignment="1">
      <alignment horizontal="center" vertical="center" wrapText="1"/>
    </xf>
    <xf numFmtId="0" fontId="30" fillId="15" borderId="64" xfId="2" applyFont="1" applyFill="1" applyBorder="1" applyAlignment="1">
      <alignment horizontal="center" vertical="center" wrapText="1"/>
    </xf>
    <xf numFmtId="0" fontId="30" fillId="2" borderId="20" xfId="2" applyFont="1" applyFill="1" applyBorder="1" applyAlignment="1">
      <alignment horizontal="center" vertical="center" wrapText="1"/>
    </xf>
    <xf numFmtId="0" fontId="30" fillId="3" borderId="218" xfId="2" applyFont="1" applyFill="1" applyBorder="1" applyAlignment="1">
      <alignment horizontal="center" vertical="center" wrapText="1"/>
    </xf>
    <xf numFmtId="0" fontId="30" fillId="3" borderId="82" xfId="2" applyFont="1" applyFill="1" applyBorder="1" applyAlignment="1">
      <alignment horizontal="center" vertical="center" wrapText="1"/>
    </xf>
    <xf numFmtId="0" fontId="30" fillId="3" borderId="83" xfId="2" applyFont="1" applyFill="1" applyBorder="1" applyAlignment="1">
      <alignment horizontal="center" vertical="center" wrapText="1"/>
    </xf>
    <xf numFmtId="0" fontId="30" fillId="2" borderId="32" xfId="2" applyFont="1" applyFill="1" applyBorder="1" applyAlignment="1">
      <alignment horizontal="center" vertical="center" wrapText="1"/>
    </xf>
    <xf numFmtId="0" fontId="30" fillId="2" borderId="25" xfId="2" applyFont="1" applyFill="1" applyBorder="1" applyAlignment="1">
      <alignment horizontal="center" vertical="center" wrapText="1"/>
    </xf>
    <xf numFmtId="0" fontId="30" fillId="7" borderId="68" xfId="2" applyFont="1" applyFill="1" applyBorder="1" applyAlignment="1">
      <alignment horizontal="center" vertical="center" wrapText="1"/>
    </xf>
    <xf numFmtId="0" fontId="30" fillId="7" borderId="69" xfId="2" applyFont="1" applyFill="1" applyBorder="1" applyAlignment="1">
      <alignment horizontal="center" vertical="center" wrapText="1"/>
    </xf>
    <xf numFmtId="0" fontId="30" fillId="7" borderId="90" xfId="2" applyFont="1" applyFill="1" applyBorder="1" applyAlignment="1">
      <alignment horizontal="center" vertical="center" wrapText="1"/>
    </xf>
    <xf numFmtId="0" fontId="30" fillId="7" borderId="16" xfId="2" applyFont="1" applyFill="1" applyBorder="1" applyAlignment="1">
      <alignment horizontal="center" vertical="center" wrapText="1"/>
    </xf>
    <xf numFmtId="0" fontId="30" fillId="7" borderId="14" xfId="2" applyFont="1" applyFill="1" applyBorder="1" applyAlignment="1">
      <alignment horizontal="center" vertical="center" wrapText="1"/>
    </xf>
    <xf numFmtId="0" fontId="30" fillId="7" borderId="70" xfId="2" applyFont="1" applyFill="1" applyBorder="1" applyAlignment="1">
      <alignment horizontal="center" vertical="center" shrinkToFit="1"/>
    </xf>
    <xf numFmtId="0" fontId="30" fillId="7" borderId="71" xfId="2" applyFont="1" applyFill="1" applyBorder="1" applyAlignment="1">
      <alignment horizontal="center" vertical="center" shrinkToFit="1"/>
    </xf>
    <xf numFmtId="0" fontId="30" fillId="7" borderId="30" xfId="2" applyFont="1" applyFill="1" applyBorder="1" applyAlignment="1">
      <alignment horizontal="center" vertical="center" wrapText="1"/>
    </xf>
    <xf numFmtId="178" fontId="9" fillId="3" borderId="51" xfId="2" applyNumberFormat="1" applyFont="1" applyFill="1" applyBorder="1" applyAlignment="1">
      <alignment horizontal="center" vertical="center"/>
    </xf>
    <xf numFmtId="178" fontId="9" fillId="3" borderId="35" xfId="2" applyNumberFormat="1" applyFont="1" applyFill="1" applyBorder="1" applyAlignment="1">
      <alignment horizontal="center" vertical="center"/>
    </xf>
    <xf numFmtId="0" fontId="30" fillId="7" borderId="80" xfId="2" applyFont="1" applyFill="1" applyBorder="1" applyAlignment="1">
      <alignment horizontal="center" vertical="center" shrinkToFit="1"/>
    </xf>
    <xf numFmtId="0" fontId="30" fillId="7" borderId="21" xfId="2" applyFont="1" applyFill="1" applyBorder="1" applyAlignment="1">
      <alignment horizontal="center" vertical="center" wrapText="1"/>
    </xf>
    <xf numFmtId="0" fontId="30" fillId="7" borderId="70" xfId="2" applyFont="1" applyFill="1" applyBorder="1" applyAlignment="1">
      <alignment horizontal="center" vertical="center" wrapText="1"/>
    </xf>
    <xf numFmtId="0" fontId="27" fillId="7" borderId="54" xfId="4" applyFont="1" applyFill="1" applyBorder="1" applyAlignment="1" applyProtection="1">
      <alignment horizontal="center" vertical="center" shrinkToFit="1"/>
    </xf>
    <xf numFmtId="0" fontId="27" fillId="7" borderId="55" xfId="4" applyFont="1" applyFill="1" applyBorder="1" applyAlignment="1" applyProtection="1">
      <alignment horizontal="center" vertical="center" shrinkToFit="1"/>
    </xf>
    <xf numFmtId="0" fontId="27" fillId="3" borderId="213" xfId="4" applyFont="1" applyFill="1" applyBorder="1" applyAlignment="1" applyProtection="1">
      <alignment horizontal="center" vertical="center" shrinkToFit="1"/>
    </xf>
    <xf numFmtId="0" fontId="27" fillId="3" borderId="29" xfId="4" applyFont="1" applyFill="1" applyBorder="1" applyAlignment="1" applyProtection="1">
      <alignment horizontal="center" vertical="center" shrinkToFit="1"/>
    </xf>
    <xf numFmtId="0" fontId="43" fillId="3" borderId="29" xfId="4" applyFont="1" applyFill="1" applyBorder="1" applyAlignment="1" applyProtection="1">
      <alignment vertical="center" shrinkToFit="1"/>
      <protection locked="0"/>
    </xf>
    <xf numFmtId="0" fontId="27" fillId="3" borderId="214" xfId="4" applyFont="1" applyFill="1" applyBorder="1" applyAlignment="1" applyProtection="1">
      <alignment horizontal="center" vertical="center" shrinkToFit="1"/>
    </xf>
    <xf numFmtId="0" fontId="27" fillId="3" borderId="215" xfId="4" applyFont="1" applyFill="1" applyBorder="1" applyAlignment="1" applyProtection="1">
      <alignment horizontal="center" vertical="center" shrinkToFit="1"/>
    </xf>
    <xf numFmtId="0" fontId="27" fillId="3" borderId="215" xfId="4" applyFont="1" applyFill="1" applyBorder="1" applyAlignment="1" applyProtection="1">
      <alignment vertical="center" shrinkToFit="1"/>
      <protection locked="0"/>
    </xf>
    <xf numFmtId="0" fontId="27" fillId="3" borderId="216" xfId="4" applyFont="1" applyFill="1" applyBorder="1" applyAlignment="1" applyProtection="1">
      <alignment horizontal="center" vertical="center" shrinkToFit="1"/>
    </xf>
    <xf numFmtId="0" fontId="27" fillId="3" borderId="217" xfId="4" applyFont="1" applyFill="1" applyBorder="1" applyAlignment="1" applyProtection="1">
      <alignment horizontal="center" vertical="center" shrinkToFit="1"/>
    </xf>
    <xf numFmtId="0" fontId="27" fillId="3" borderId="217" xfId="4" applyFont="1" applyFill="1" applyBorder="1" applyAlignment="1" applyProtection="1">
      <alignment vertical="center" shrinkToFit="1"/>
      <protection locked="0"/>
    </xf>
    <xf numFmtId="0" fontId="27" fillId="3" borderId="40" xfId="4" applyFont="1" applyFill="1" applyBorder="1" applyAlignment="1" applyProtection="1">
      <alignment horizontal="center" vertical="center" shrinkToFit="1"/>
    </xf>
    <xf numFmtId="0" fontId="27" fillId="3" borderId="39" xfId="4" applyFont="1" applyFill="1" applyBorder="1" applyAlignment="1" applyProtection="1">
      <alignment horizontal="center" vertical="center" shrinkToFit="1"/>
    </xf>
    <xf numFmtId="176" fontId="27" fillId="12" borderId="21" xfId="4" applyNumberFormat="1" applyFont="1" applyFill="1" applyBorder="1" applyAlignment="1" applyProtection="1">
      <alignment horizontal="right" vertical="center" shrinkToFit="1"/>
    </xf>
    <xf numFmtId="176" fontId="27" fillId="12" borderId="22" xfId="4" applyNumberFormat="1" applyFont="1" applyFill="1" applyBorder="1" applyAlignment="1" applyProtection="1">
      <alignment horizontal="right" vertical="center" shrinkToFit="1"/>
    </xf>
    <xf numFmtId="0" fontId="27" fillId="7" borderId="85" xfId="4" applyFont="1" applyFill="1" applyBorder="1" applyAlignment="1" applyProtection="1">
      <alignment horizontal="center" vertical="center" shrinkToFit="1"/>
    </xf>
    <xf numFmtId="0" fontId="27" fillId="7" borderId="86" xfId="4" applyFont="1" applyFill="1" applyBorder="1" applyAlignment="1" applyProtection="1">
      <alignment horizontal="center" vertical="center" shrinkToFit="1"/>
    </xf>
    <xf numFmtId="0" fontId="27" fillId="7" borderId="87" xfId="4" applyFont="1" applyFill="1" applyBorder="1" applyAlignment="1" applyProtection="1">
      <alignment horizontal="center" vertical="center" shrinkToFit="1"/>
    </xf>
    <xf numFmtId="176" fontId="43" fillId="12" borderId="88" xfId="4" applyNumberFormat="1" applyFont="1" applyFill="1" applyBorder="1" applyAlignment="1" applyProtection="1">
      <alignment vertical="center" shrinkToFit="1"/>
    </xf>
    <xf numFmtId="176" fontId="43" fillId="12" borderId="86" xfId="4" applyNumberFormat="1" applyFont="1" applyFill="1" applyBorder="1" applyAlignment="1" applyProtection="1">
      <alignment vertical="center" shrinkToFit="1"/>
    </xf>
    <xf numFmtId="0" fontId="43" fillId="3" borderId="18" xfId="4" applyFont="1" applyFill="1" applyBorder="1" applyAlignment="1" applyProtection="1">
      <alignment horizontal="center" vertical="center" shrinkToFit="1"/>
    </xf>
    <xf numFmtId="0" fontId="43" fillId="3" borderId="19" xfId="4" applyFont="1" applyFill="1" applyBorder="1" applyAlignment="1" applyProtection="1">
      <alignment horizontal="center" vertical="center" shrinkToFit="1"/>
    </xf>
    <xf numFmtId="0" fontId="27" fillId="3" borderId="19" xfId="4" applyFont="1" applyFill="1" applyBorder="1" applyAlignment="1" applyProtection="1">
      <alignment horizontal="center" vertical="center" shrinkToFit="1"/>
    </xf>
    <xf numFmtId="0" fontId="27" fillId="3" borderId="20" xfId="4" applyFont="1" applyFill="1" applyBorder="1" applyAlignment="1" applyProtection="1">
      <alignment horizontal="center" vertical="center" shrinkToFit="1"/>
    </xf>
    <xf numFmtId="176" fontId="43" fillId="12" borderId="18" xfId="4" applyNumberFormat="1" applyFont="1" applyFill="1" applyBorder="1" applyAlignment="1" applyProtection="1">
      <alignment vertical="center" shrinkToFit="1"/>
    </xf>
    <xf numFmtId="176" fontId="43" fillId="12" borderId="19" xfId="4" applyNumberFormat="1" applyFont="1" applyFill="1" applyBorder="1" applyAlignment="1" applyProtection="1">
      <alignment vertical="center" shrinkToFit="1"/>
    </xf>
    <xf numFmtId="176" fontId="43" fillId="3" borderId="18" xfId="4" applyNumberFormat="1" applyFont="1" applyFill="1" applyBorder="1" applyAlignment="1" applyProtection="1">
      <alignment vertical="center" shrinkToFit="1"/>
      <protection locked="0"/>
    </xf>
    <xf numFmtId="176" fontId="43" fillId="3" borderId="19" xfId="4" applyNumberFormat="1" applyFont="1" applyFill="1" applyBorder="1" applyAlignment="1" applyProtection="1">
      <alignment vertical="center" shrinkToFit="1"/>
      <protection locked="0"/>
    </xf>
    <xf numFmtId="176" fontId="43" fillId="12" borderId="18" xfId="4" applyNumberFormat="1" applyFont="1" applyFill="1" applyBorder="1" applyAlignment="1" applyProtection="1">
      <alignment horizontal="right" vertical="center" shrinkToFit="1"/>
    </xf>
    <xf numFmtId="176" fontId="43" fillId="12" borderId="19" xfId="4" applyNumberFormat="1" applyFont="1" applyFill="1" applyBorder="1" applyAlignment="1" applyProtection="1">
      <alignment horizontal="right" vertical="center" shrinkToFit="1"/>
    </xf>
    <xf numFmtId="0" fontId="27" fillId="3" borderId="21" xfId="4" applyFont="1" applyFill="1" applyBorder="1" applyAlignment="1" applyProtection="1">
      <alignment horizontal="center" vertical="center" shrinkToFit="1"/>
    </xf>
    <xf numFmtId="0" fontId="27" fillId="3" borderId="22" xfId="4" applyFont="1" applyFill="1" applyBorder="1" applyAlignment="1" applyProtection="1">
      <alignment horizontal="center" vertical="center" shrinkToFit="1"/>
    </xf>
    <xf numFmtId="0" fontId="27" fillId="3" borderId="25" xfId="4" applyFont="1" applyFill="1" applyBorder="1" applyAlignment="1" applyProtection="1">
      <alignment horizontal="center" vertical="center" shrinkToFit="1"/>
    </xf>
    <xf numFmtId="176" fontId="27" fillId="12" borderId="21" xfId="4" applyNumberFormat="1" applyFont="1" applyFill="1" applyBorder="1" applyAlignment="1" applyProtection="1">
      <alignment vertical="center" shrinkToFit="1"/>
    </xf>
    <xf numFmtId="176" fontId="27" fillId="12" borderId="22" xfId="4" applyNumberFormat="1" applyFont="1" applyFill="1" applyBorder="1" applyAlignment="1" applyProtection="1">
      <alignment vertical="center" shrinkToFit="1"/>
    </xf>
    <xf numFmtId="176" fontId="27" fillId="3" borderId="21" xfId="4" applyNumberFormat="1" applyFont="1" applyFill="1" applyBorder="1" applyAlignment="1" applyProtection="1">
      <alignment vertical="center" shrinkToFit="1"/>
      <protection locked="0"/>
    </xf>
    <xf numFmtId="176" fontId="27" fillId="3" borderId="22" xfId="4" applyNumberFormat="1" applyFont="1" applyFill="1" applyBorder="1" applyAlignment="1" applyProtection="1">
      <alignment vertical="center" shrinkToFit="1"/>
      <protection locked="0"/>
    </xf>
    <xf numFmtId="0" fontId="27" fillId="0" borderId="130" xfId="4" applyFont="1" applyBorder="1" applyAlignment="1" applyProtection="1">
      <alignment horizontal="center" vertical="center" shrinkToFit="1"/>
    </xf>
    <xf numFmtId="0" fontId="27" fillId="0" borderId="39" xfId="4" applyFont="1" applyBorder="1" applyAlignment="1" applyProtection="1">
      <alignment horizontal="center" vertical="center" shrinkToFit="1"/>
    </xf>
    <xf numFmtId="0" fontId="27" fillId="0" borderId="131" xfId="4" applyFont="1" applyBorder="1" applyAlignment="1" applyProtection="1">
      <alignment horizontal="center" vertical="center" shrinkToFit="1"/>
    </xf>
    <xf numFmtId="0" fontId="27" fillId="3" borderId="40" xfId="4" applyFont="1" applyFill="1" applyBorder="1" applyAlignment="1" applyProtection="1">
      <alignment vertical="center" shrinkToFit="1"/>
      <protection locked="0"/>
    </xf>
    <xf numFmtId="0" fontId="27" fillId="3" borderId="39" xfId="4" applyFont="1" applyFill="1" applyBorder="1" applyAlignment="1" applyProtection="1">
      <alignment vertical="center" shrinkToFit="1"/>
      <protection locked="0"/>
    </xf>
    <xf numFmtId="0" fontId="27" fillId="3" borderId="131" xfId="4" applyFont="1" applyFill="1" applyBorder="1" applyAlignment="1" applyProtection="1">
      <alignment vertical="center" shrinkToFit="1"/>
      <protection locked="0"/>
    </xf>
    <xf numFmtId="176" fontId="27" fillId="12" borderId="40" xfId="4" applyNumberFormat="1" applyFont="1" applyFill="1" applyBorder="1" applyAlignment="1" applyProtection="1">
      <alignment vertical="center" shrinkToFit="1"/>
    </xf>
    <xf numFmtId="176" fontId="27" fillId="12" borderId="39" xfId="4" applyNumberFormat="1" applyFont="1" applyFill="1" applyBorder="1" applyAlignment="1" applyProtection="1">
      <alignment vertical="center" shrinkToFit="1"/>
    </xf>
    <xf numFmtId="176" fontId="27" fillId="3" borderId="40" xfId="4" applyNumberFormat="1" applyFont="1" applyFill="1" applyBorder="1" applyAlignment="1" applyProtection="1">
      <alignment vertical="center" shrinkToFit="1"/>
      <protection locked="0"/>
    </xf>
    <xf numFmtId="176" fontId="27" fillId="3" borderId="39" xfId="4" applyNumberFormat="1" applyFont="1" applyFill="1" applyBorder="1" applyAlignment="1" applyProtection="1">
      <alignment vertical="center" shrinkToFit="1"/>
      <protection locked="0"/>
    </xf>
    <xf numFmtId="0" fontId="27" fillId="0" borderId="94" xfId="4" applyFont="1" applyBorder="1" applyAlignment="1" applyProtection="1">
      <alignment horizontal="center" vertical="center" shrinkToFit="1"/>
    </xf>
    <xf numFmtId="0" fontId="27" fillId="0" borderId="22" xfId="4" applyFont="1" applyBorder="1" applyAlignment="1" applyProtection="1">
      <alignment horizontal="center" vertical="center" shrinkToFit="1"/>
    </xf>
    <xf numFmtId="0" fontId="27" fillId="0" borderId="25" xfId="4" applyFont="1" applyBorder="1" applyAlignment="1" applyProtection="1">
      <alignment horizontal="center" vertical="center" shrinkToFit="1"/>
    </xf>
    <xf numFmtId="0" fontId="27" fillId="3" borderId="21" xfId="4" applyFont="1" applyFill="1" applyBorder="1" applyAlignment="1" applyProtection="1">
      <alignment vertical="center" shrinkToFit="1"/>
      <protection locked="0"/>
    </xf>
    <xf numFmtId="0" fontId="27" fillId="3" borderId="22" xfId="4" applyFont="1" applyFill="1" applyBorder="1" applyAlignment="1" applyProtection="1">
      <alignment vertical="center" shrinkToFit="1"/>
      <protection locked="0"/>
    </xf>
    <xf numFmtId="0" fontId="27" fillId="3" borderId="25" xfId="4" applyFont="1" applyFill="1" applyBorder="1" applyAlignment="1" applyProtection="1">
      <alignment vertical="center" shrinkToFit="1"/>
      <protection locked="0"/>
    </xf>
    <xf numFmtId="0" fontId="27" fillId="0" borderId="97" xfId="4" applyFont="1" applyBorder="1" applyAlignment="1" applyProtection="1">
      <alignment horizontal="center" vertical="center" shrinkToFit="1"/>
    </xf>
    <xf numFmtId="0" fontId="27" fillId="0" borderId="19" xfId="4" applyFont="1" applyBorder="1" applyAlignment="1" applyProtection="1">
      <alignment horizontal="center" vertical="center" shrinkToFit="1"/>
    </xf>
    <xf numFmtId="0" fontId="27" fillId="0" borderId="20" xfId="4" applyFont="1" applyBorder="1" applyAlignment="1" applyProtection="1">
      <alignment horizontal="center" vertical="center" shrinkToFit="1"/>
    </xf>
    <xf numFmtId="0" fontId="27" fillId="3" borderId="18" xfId="4" applyFont="1" applyFill="1" applyBorder="1" applyAlignment="1" applyProtection="1">
      <alignment vertical="center" shrinkToFit="1"/>
      <protection locked="0"/>
    </xf>
    <xf numFmtId="0" fontId="27" fillId="3" borderId="19" xfId="4" applyFont="1" applyFill="1" applyBorder="1" applyAlignment="1" applyProtection="1">
      <alignment vertical="center" shrinkToFit="1"/>
      <protection locked="0"/>
    </xf>
    <xf numFmtId="0" fontId="27" fillId="3" borderId="20" xfId="4" applyFont="1" applyFill="1" applyBorder="1" applyAlignment="1" applyProtection="1">
      <alignment vertical="center" shrinkToFit="1"/>
      <protection locked="0"/>
    </xf>
    <xf numFmtId="176" fontId="27" fillId="12" borderId="18" xfId="4" applyNumberFormat="1" applyFont="1" applyFill="1" applyBorder="1" applyAlignment="1" applyProtection="1">
      <alignment vertical="center" shrinkToFit="1"/>
    </xf>
    <xf numFmtId="176" fontId="27" fillId="12" borderId="19" xfId="4" applyNumberFormat="1" applyFont="1" applyFill="1" applyBorder="1" applyAlignment="1" applyProtection="1">
      <alignment vertical="center" shrinkToFit="1"/>
    </xf>
    <xf numFmtId="176" fontId="27" fillId="3" borderId="18" xfId="4" applyNumberFormat="1" applyFont="1" applyFill="1" applyBorder="1" applyAlignment="1" applyProtection="1">
      <alignment vertical="center" shrinkToFit="1"/>
      <protection locked="0"/>
    </xf>
    <xf numFmtId="176" fontId="27" fillId="3" borderId="19" xfId="4" applyNumberFormat="1" applyFont="1" applyFill="1" applyBorder="1" applyAlignment="1" applyProtection="1">
      <alignment vertical="center" shrinkToFit="1"/>
      <protection locked="0"/>
    </xf>
    <xf numFmtId="0" fontId="27" fillId="0" borderId="98" xfId="4" applyFont="1" applyBorder="1" applyAlignment="1" applyProtection="1">
      <alignment horizontal="center" vertical="center" shrinkToFit="1"/>
    </xf>
    <xf numFmtId="0" fontId="27" fillId="0" borderId="31" xfId="4" applyFont="1" applyBorder="1" applyAlignment="1" applyProtection="1">
      <alignment horizontal="center" vertical="center" shrinkToFit="1"/>
    </xf>
    <xf numFmtId="0" fontId="27" fillId="0" borderId="32" xfId="4" applyFont="1" applyBorder="1" applyAlignment="1" applyProtection="1">
      <alignment horizontal="center" vertical="center" shrinkToFit="1"/>
    </xf>
    <xf numFmtId="0" fontId="27" fillId="3" borderId="30" xfId="4" applyFont="1" applyFill="1" applyBorder="1" applyAlignment="1" applyProtection="1">
      <alignment vertical="center" shrinkToFit="1"/>
      <protection locked="0"/>
    </xf>
    <xf numFmtId="0" fontId="27" fillId="3" borderId="31" xfId="4" applyFont="1" applyFill="1" applyBorder="1" applyAlignment="1" applyProtection="1">
      <alignment vertical="center" shrinkToFit="1"/>
      <protection locked="0"/>
    </xf>
    <xf numFmtId="0" fontId="27" fillId="3" borderId="32" xfId="4" applyFont="1" applyFill="1" applyBorder="1" applyAlignment="1" applyProtection="1">
      <alignment vertical="center" shrinkToFit="1"/>
      <protection locked="0"/>
    </xf>
    <xf numFmtId="176" fontId="27" fillId="12" borderId="30" xfId="4" applyNumberFormat="1" applyFont="1" applyFill="1" applyBorder="1" applyAlignment="1" applyProtection="1">
      <alignment vertical="center" shrinkToFit="1"/>
    </xf>
    <xf numFmtId="176" fontId="27" fillId="12" borderId="31" xfId="4" applyNumberFormat="1" applyFont="1" applyFill="1" applyBorder="1" applyAlignment="1" applyProtection="1">
      <alignment vertical="center" shrinkToFit="1"/>
    </xf>
    <xf numFmtId="176" fontId="27" fillId="3" borderId="30" xfId="4" applyNumberFormat="1" applyFont="1" applyFill="1" applyBorder="1" applyAlignment="1" applyProtection="1">
      <alignment vertical="center" shrinkToFit="1"/>
      <protection locked="0"/>
    </xf>
    <xf numFmtId="176" fontId="27" fillId="3" borderId="31" xfId="4" applyNumberFormat="1" applyFont="1" applyFill="1" applyBorder="1" applyAlignment="1" applyProtection="1">
      <alignment vertical="center" shrinkToFit="1"/>
      <protection locked="0"/>
    </xf>
    <xf numFmtId="176" fontId="43" fillId="3" borderId="30" xfId="4" applyNumberFormat="1" applyFont="1" applyFill="1" applyBorder="1" applyAlignment="1" applyProtection="1">
      <alignment vertical="center" shrinkToFit="1"/>
      <protection locked="0"/>
    </xf>
    <xf numFmtId="176" fontId="43" fillId="3" borderId="31" xfId="4" applyNumberFormat="1" applyFont="1" applyFill="1" applyBorder="1" applyAlignment="1" applyProtection="1">
      <alignment vertical="center" shrinkToFit="1"/>
      <protection locked="0"/>
    </xf>
    <xf numFmtId="176" fontId="27" fillId="12" borderId="18" xfId="4" applyNumberFormat="1" applyFont="1" applyFill="1" applyBorder="1" applyAlignment="1" applyProtection="1">
      <alignment horizontal="right" vertical="center" shrinkToFit="1"/>
    </xf>
    <xf numFmtId="176" fontId="27" fillId="12" borderId="19" xfId="4" applyNumberFormat="1" applyFont="1" applyFill="1" applyBorder="1" applyAlignment="1" applyProtection="1">
      <alignment horizontal="right" vertical="center" shrinkToFit="1"/>
    </xf>
    <xf numFmtId="0" fontId="43" fillId="3" borderId="30" xfId="4" applyFont="1" applyFill="1" applyBorder="1" applyAlignment="1" applyProtection="1">
      <alignment vertical="center" shrinkToFit="1"/>
      <protection locked="0"/>
    </xf>
    <xf numFmtId="0" fontId="43" fillId="3" borderId="31" xfId="4" applyFont="1" applyFill="1" applyBorder="1" applyAlignment="1" applyProtection="1">
      <alignment vertical="center" shrinkToFit="1"/>
      <protection locked="0"/>
    </xf>
    <xf numFmtId="0" fontId="43" fillId="3" borderId="32" xfId="4" applyFont="1" applyFill="1" applyBorder="1" applyAlignment="1" applyProtection="1">
      <alignment vertical="center" shrinkToFit="1"/>
      <protection locked="0"/>
    </xf>
    <xf numFmtId="176" fontId="43" fillId="3" borderId="21" xfId="4" applyNumberFormat="1" applyFont="1" applyFill="1" applyBorder="1" applyAlignment="1" applyProtection="1">
      <alignment vertical="center" shrinkToFit="1"/>
      <protection locked="0"/>
    </xf>
    <xf numFmtId="176" fontId="43" fillId="3" borderId="22" xfId="4" applyNumberFormat="1" applyFont="1" applyFill="1" applyBorder="1" applyAlignment="1" applyProtection="1">
      <alignment vertical="center" shrinkToFit="1"/>
      <protection locked="0"/>
    </xf>
    <xf numFmtId="180" fontId="27" fillId="6" borderId="119" xfId="4" applyNumberFormat="1" applyFont="1" applyFill="1" applyBorder="1" applyAlignment="1">
      <alignment horizontal="center" vertical="center" shrinkToFit="1"/>
    </xf>
    <xf numFmtId="0" fontId="27" fillId="7" borderId="43" xfId="4" applyFont="1" applyFill="1" applyBorder="1" applyAlignment="1" applyProtection="1">
      <alignment horizontal="center" vertical="center" shrinkToFit="1"/>
    </xf>
    <xf numFmtId="0" fontId="27" fillId="7" borderId="56" xfId="4" applyFont="1" applyFill="1" applyBorder="1" applyAlignment="1" applyProtection="1">
      <alignment horizontal="center" vertical="center" shrinkToFit="1"/>
    </xf>
    <xf numFmtId="0" fontId="27" fillId="7" borderId="57" xfId="4" applyFont="1" applyFill="1" applyBorder="1" applyAlignment="1" applyProtection="1">
      <alignment horizontal="center" vertical="center" shrinkToFit="1"/>
    </xf>
    <xf numFmtId="0" fontId="43" fillId="3" borderId="18" xfId="4" applyFont="1" applyFill="1" applyBorder="1" applyAlignment="1" applyProtection="1">
      <alignment vertical="center" shrinkToFit="1"/>
      <protection locked="0"/>
    </xf>
    <xf numFmtId="0" fontId="43" fillId="3" borderId="19" xfId="4" applyFont="1" applyFill="1" applyBorder="1" applyAlignment="1" applyProtection="1">
      <alignment vertical="center" shrinkToFit="1"/>
      <protection locked="0"/>
    </xf>
    <xf numFmtId="0" fontId="43" fillId="3" borderId="20" xfId="4" applyFont="1" applyFill="1" applyBorder="1" applyAlignment="1" applyProtection="1">
      <alignment vertical="center" shrinkToFit="1"/>
      <protection locked="0"/>
    </xf>
    <xf numFmtId="0" fontId="27" fillId="7" borderId="188" xfId="4" applyFont="1" applyFill="1" applyBorder="1" applyAlignment="1" applyProtection="1">
      <alignment horizontal="center" vertical="center" shrinkToFit="1"/>
    </xf>
    <xf numFmtId="0" fontId="27" fillId="7" borderId="189" xfId="4" applyFont="1" applyFill="1" applyBorder="1" applyAlignment="1" applyProtection="1">
      <alignment horizontal="center" vertical="center" shrinkToFit="1"/>
    </xf>
    <xf numFmtId="176" fontId="43" fillId="12" borderId="21" xfId="4" applyNumberFormat="1" applyFont="1" applyFill="1" applyBorder="1" applyAlignment="1" applyProtection="1">
      <alignment horizontal="right" vertical="center" shrinkToFit="1"/>
    </xf>
    <xf numFmtId="176" fontId="43" fillId="12" borderId="22" xfId="4" applyNumberFormat="1" applyFont="1" applyFill="1" applyBorder="1" applyAlignment="1" applyProtection="1">
      <alignment horizontal="right" vertical="center" shrinkToFit="1"/>
    </xf>
    <xf numFmtId="0" fontId="27" fillId="7" borderId="197" xfId="4" applyFont="1" applyFill="1" applyBorder="1" applyAlignment="1" applyProtection="1">
      <alignment horizontal="center" vertical="center" shrinkToFit="1"/>
    </xf>
    <xf numFmtId="0" fontId="27" fillId="3" borderId="131" xfId="4" applyFont="1" applyFill="1" applyBorder="1" applyAlignment="1" applyProtection="1">
      <alignment horizontal="center" vertical="center" shrinkToFit="1"/>
    </xf>
    <xf numFmtId="0" fontId="27" fillId="5" borderId="85" xfId="4" applyFont="1" applyFill="1" applyBorder="1" applyAlignment="1">
      <alignment horizontal="center" vertical="center" shrinkToFit="1"/>
    </xf>
    <xf numFmtId="0" fontId="27" fillId="5" borderId="86" xfId="4" applyFont="1" applyFill="1" applyBorder="1" applyAlignment="1">
      <alignment horizontal="center" vertical="center" shrinkToFit="1"/>
    </xf>
    <xf numFmtId="0" fontId="27" fillId="5" borderId="87" xfId="4" applyFont="1" applyFill="1" applyBorder="1" applyAlignment="1">
      <alignment horizontal="center" vertical="center" shrinkToFit="1"/>
    </xf>
    <xf numFmtId="176" fontId="43" fillId="6" borderId="88" xfId="4" applyNumberFormat="1" applyFont="1" applyFill="1" applyBorder="1" applyAlignment="1">
      <alignment horizontal="right" vertical="center" shrinkToFit="1"/>
    </xf>
    <xf numFmtId="176" fontId="43" fillId="6" borderId="86" xfId="4" applyNumberFormat="1" applyFont="1" applyFill="1" applyBorder="1" applyAlignment="1">
      <alignment horizontal="right" vertical="center" shrinkToFit="1"/>
    </xf>
    <xf numFmtId="0" fontId="11" fillId="5" borderId="34" xfId="4" applyFont="1" applyFill="1" applyBorder="1" applyAlignment="1">
      <alignment horizontal="center" vertical="center"/>
    </xf>
    <xf numFmtId="0" fontId="11" fillId="5" borderId="35" xfId="4" applyFont="1" applyFill="1" applyBorder="1" applyAlignment="1">
      <alignment horizontal="center" vertical="center"/>
    </xf>
    <xf numFmtId="176" fontId="46" fillId="6" borderId="198" xfId="4" applyNumberFormat="1" applyFont="1" applyFill="1" applyBorder="1" applyAlignment="1">
      <alignment horizontal="right" vertical="center"/>
    </xf>
    <xf numFmtId="0" fontId="25" fillId="3" borderId="35" xfId="4" applyFont="1" applyFill="1" applyBorder="1" applyAlignment="1">
      <alignment horizontal="center" vertical="center"/>
    </xf>
    <xf numFmtId="0" fontId="25" fillId="3" borderId="36" xfId="4" applyFont="1" applyFill="1" applyBorder="1" applyAlignment="1">
      <alignment horizontal="center" vertical="center"/>
    </xf>
    <xf numFmtId="0" fontId="26" fillId="7" borderId="68" xfId="4" applyFont="1" applyFill="1" applyBorder="1" applyAlignment="1">
      <alignment horizontal="center" vertical="center"/>
    </xf>
    <xf numFmtId="0" fontId="26" fillId="7" borderId="69" xfId="4" applyFont="1" applyFill="1" applyBorder="1" applyAlignment="1">
      <alignment horizontal="center" vertical="center"/>
    </xf>
    <xf numFmtId="0" fontId="26" fillId="7" borderId="90" xfId="4" applyFont="1" applyFill="1" applyBorder="1" applyAlignment="1">
      <alignment horizontal="center" vertical="center"/>
    </xf>
    <xf numFmtId="0" fontId="26" fillId="7" borderId="63" xfId="4" applyFont="1" applyFill="1" applyBorder="1" applyAlignment="1">
      <alignment horizontal="center" vertical="center"/>
    </xf>
    <xf numFmtId="0" fontId="26" fillId="7" borderId="0" xfId="4" applyFont="1" applyFill="1" applyBorder="1" applyAlignment="1">
      <alignment horizontal="center" vertical="center"/>
    </xf>
    <xf numFmtId="0" fontId="26" fillId="7" borderId="16" xfId="4" applyFont="1" applyFill="1" applyBorder="1" applyAlignment="1">
      <alignment horizontal="center" vertical="center"/>
    </xf>
    <xf numFmtId="0" fontId="26" fillId="7" borderId="91" xfId="4" applyFont="1" applyFill="1" applyBorder="1" applyAlignment="1">
      <alignment horizontal="center" vertical="center"/>
    </xf>
    <xf numFmtId="0" fontId="26" fillId="7" borderId="52" xfId="4" applyFont="1" applyFill="1" applyBorder="1" applyAlignment="1">
      <alignment horizontal="center" vertical="center"/>
    </xf>
    <xf numFmtId="0" fontId="26" fillId="7" borderId="92" xfId="4" applyFont="1" applyFill="1" applyBorder="1" applyAlignment="1">
      <alignment horizontal="center" vertical="center"/>
    </xf>
    <xf numFmtId="0" fontId="27" fillId="8" borderId="115" xfId="4" applyFont="1" applyFill="1" applyBorder="1" applyAlignment="1">
      <alignment horizontal="center" vertical="center"/>
    </xf>
    <xf numFmtId="0" fontId="27" fillId="3" borderId="44" xfId="4" applyFont="1" applyFill="1" applyBorder="1" applyAlignment="1">
      <alignment horizontal="center" vertical="center" shrinkToFit="1"/>
    </xf>
    <xf numFmtId="0" fontId="27" fillId="3" borderId="9" xfId="4" applyFont="1" applyFill="1" applyBorder="1" applyAlignment="1">
      <alignment horizontal="center" vertical="center" shrinkToFit="1"/>
    </xf>
    <xf numFmtId="0" fontId="27" fillId="3" borderId="2" xfId="4" applyFont="1" applyFill="1" applyBorder="1" applyAlignment="1">
      <alignment horizontal="center" vertical="center" shrinkToFit="1"/>
    </xf>
    <xf numFmtId="0" fontId="27" fillId="3" borderId="110" xfId="4" applyFont="1" applyFill="1" applyBorder="1" applyAlignment="1">
      <alignment horizontal="left" vertical="center" shrinkToFit="1"/>
    </xf>
    <xf numFmtId="0" fontId="27" fillId="3" borderId="5" xfId="4" applyFont="1" applyFill="1" applyBorder="1" applyAlignment="1">
      <alignment horizontal="left" vertical="center" shrinkToFit="1"/>
    </xf>
    <xf numFmtId="0" fontId="27" fillId="3" borderId="111" xfId="4" applyFont="1" applyFill="1" applyBorder="1" applyAlignment="1">
      <alignment horizontal="left" vertical="center" shrinkToFit="1"/>
    </xf>
    <xf numFmtId="176" fontId="27" fillId="3" borderId="110" xfId="4" applyNumberFormat="1" applyFont="1" applyFill="1" applyBorder="1" applyAlignment="1">
      <alignment horizontal="right" vertical="center" shrinkToFit="1"/>
    </xf>
    <xf numFmtId="176" fontId="27" fillId="3" borderId="5" xfId="4" applyNumberFormat="1" applyFont="1" applyFill="1" applyBorder="1" applyAlignment="1">
      <alignment horizontal="right" vertical="center" shrinkToFit="1"/>
    </xf>
    <xf numFmtId="176" fontId="27" fillId="3" borderId="112" xfId="4" applyNumberFormat="1" applyFont="1" applyFill="1" applyBorder="1" applyAlignment="1">
      <alignment horizontal="right" vertical="center" shrinkToFit="1"/>
    </xf>
    <xf numFmtId="176" fontId="27" fillId="3" borderId="93" xfId="4" applyNumberFormat="1" applyFont="1" applyFill="1" applyBorder="1" applyAlignment="1">
      <alignment horizontal="right" vertical="center" shrinkToFit="1"/>
    </xf>
    <xf numFmtId="176" fontId="27" fillId="3" borderId="113" xfId="4" applyNumberFormat="1" applyFont="1" applyFill="1" applyBorder="1" applyAlignment="1">
      <alignment horizontal="center" vertical="center" shrinkToFit="1"/>
    </xf>
    <xf numFmtId="176" fontId="27" fillId="3" borderId="111" xfId="4" applyNumberFormat="1" applyFont="1" applyFill="1" applyBorder="1" applyAlignment="1">
      <alignment horizontal="center" vertical="center" shrinkToFit="1"/>
    </xf>
    <xf numFmtId="176" fontId="27" fillId="6" borderId="110" xfId="4" applyNumberFormat="1" applyFont="1" applyFill="1" applyBorder="1" applyAlignment="1">
      <alignment horizontal="right" vertical="center" shrinkToFit="1"/>
    </xf>
    <xf numFmtId="176" fontId="27" fillId="6" borderId="5" xfId="4" applyNumberFormat="1" applyFont="1" applyFill="1" applyBorder="1" applyAlignment="1">
      <alignment horizontal="right" vertical="center" shrinkToFit="1"/>
    </xf>
    <xf numFmtId="0" fontId="43" fillId="3" borderId="44" xfId="4" applyFont="1" applyFill="1" applyBorder="1" applyAlignment="1">
      <alignment horizontal="center" vertical="center" shrinkToFit="1"/>
    </xf>
    <xf numFmtId="0" fontId="43" fillId="3" borderId="9" xfId="4" applyFont="1" applyFill="1" applyBorder="1" applyAlignment="1">
      <alignment horizontal="center" vertical="center" shrinkToFit="1"/>
    </xf>
    <xf numFmtId="0" fontId="43" fillId="3" borderId="2" xfId="4" applyFont="1" applyFill="1" applyBorder="1" applyAlignment="1">
      <alignment horizontal="center" vertical="center" shrinkToFit="1"/>
    </xf>
    <xf numFmtId="0" fontId="43" fillId="3" borderId="7" xfId="4" applyFont="1" applyFill="1" applyBorder="1" applyAlignment="1">
      <alignment horizontal="left" vertical="center" shrinkToFit="1"/>
    </xf>
    <xf numFmtId="0" fontId="43" fillId="3" borderId="9" xfId="4" applyFont="1" applyFill="1" applyBorder="1" applyAlignment="1">
      <alignment horizontal="left" vertical="center" shrinkToFit="1"/>
    </xf>
    <xf numFmtId="0" fontId="43" fillId="3" borderId="2" xfId="4" applyFont="1" applyFill="1" applyBorder="1" applyAlignment="1">
      <alignment horizontal="left" vertical="center" shrinkToFit="1"/>
    </xf>
    <xf numFmtId="176" fontId="43" fillId="3" borderId="7" xfId="4" applyNumberFormat="1" applyFont="1" applyFill="1" applyBorder="1" applyAlignment="1">
      <alignment horizontal="right" vertical="center" shrinkToFit="1"/>
    </xf>
    <xf numFmtId="176" fontId="43" fillId="3" borderId="9" xfId="4" applyNumberFormat="1" applyFont="1" applyFill="1" applyBorder="1" applyAlignment="1">
      <alignment horizontal="right" vertical="center" shrinkToFit="1"/>
    </xf>
    <xf numFmtId="176" fontId="43" fillId="3" borderId="106" xfId="4" applyNumberFormat="1" applyFont="1" applyFill="1" applyBorder="1" applyAlignment="1">
      <alignment horizontal="center" vertical="center" shrinkToFit="1"/>
    </xf>
    <xf numFmtId="176" fontId="43" fillId="3" borderId="2" xfId="4" applyNumberFormat="1" applyFont="1" applyFill="1" applyBorder="1" applyAlignment="1">
      <alignment horizontal="center" vertical="center" shrinkToFit="1"/>
    </xf>
    <xf numFmtId="176" fontId="43" fillId="6" borderId="7" xfId="4" applyNumberFormat="1" applyFont="1" applyFill="1" applyBorder="1" applyAlignment="1">
      <alignment horizontal="right" vertical="center" shrinkToFit="1"/>
    </xf>
    <xf numFmtId="176" fontId="43" fillId="6" borderId="9" xfId="4" applyNumberFormat="1" applyFont="1" applyFill="1" applyBorder="1" applyAlignment="1">
      <alignment horizontal="right" vertical="center" shrinkToFit="1"/>
    </xf>
    <xf numFmtId="0" fontId="27" fillId="5" borderId="68" xfId="4" applyFont="1" applyFill="1" applyBorder="1" applyAlignment="1">
      <alignment horizontal="center" vertical="center" shrinkToFit="1"/>
    </xf>
    <xf numFmtId="0" fontId="27" fillId="5" borderId="69" xfId="4" applyFont="1" applyFill="1" applyBorder="1" applyAlignment="1">
      <alignment horizontal="center" vertical="center" shrinkToFit="1"/>
    </xf>
    <xf numFmtId="0" fontId="27" fillId="5" borderId="90" xfId="4" applyFont="1" applyFill="1" applyBorder="1" applyAlignment="1">
      <alignment horizontal="center" vertical="center" shrinkToFit="1"/>
    </xf>
    <xf numFmtId="0" fontId="27" fillId="5" borderId="108" xfId="4" applyFont="1" applyFill="1" applyBorder="1" applyAlignment="1">
      <alignment horizontal="center" vertical="center" shrinkToFit="1"/>
    </xf>
    <xf numFmtId="0" fontId="36" fillId="5" borderId="109" xfId="4" applyFont="1" applyFill="1" applyBorder="1" applyAlignment="1">
      <alignment horizontal="center" vertical="center" shrinkToFit="1"/>
    </xf>
    <xf numFmtId="0" fontId="36" fillId="5" borderId="42" xfId="4" applyFont="1" applyFill="1" applyBorder="1" applyAlignment="1">
      <alignment horizontal="center" vertical="center" shrinkToFit="1"/>
    </xf>
    <xf numFmtId="0" fontId="27" fillId="5" borderId="53" xfId="4" applyFont="1" applyFill="1" applyBorder="1" applyAlignment="1">
      <alignment horizontal="center" vertical="center" shrinkToFit="1"/>
    </xf>
    <xf numFmtId="0" fontId="43" fillId="6" borderId="9" xfId="4" applyFont="1" applyFill="1" applyBorder="1" applyAlignment="1">
      <alignment vertical="center" shrinkToFit="1"/>
    </xf>
    <xf numFmtId="0" fontId="43" fillId="6" borderId="2" xfId="4" applyFont="1" applyFill="1" applyBorder="1" applyAlignment="1">
      <alignment vertical="center" shrinkToFit="1"/>
    </xf>
    <xf numFmtId="0" fontId="29" fillId="6" borderId="24" xfId="4" applyFont="1" applyFill="1" applyBorder="1" applyAlignment="1">
      <alignment horizontal="center" vertical="center"/>
    </xf>
    <xf numFmtId="0" fontId="29" fillId="6" borderId="23" xfId="4" applyFont="1" applyFill="1" applyBorder="1" applyAlignment="1">
      <alignment horizontal="center" vertical="center"/>
    </xf>
    <xf numFmtId="0" fontId="27" fillId="7" borderId="41" xfId="4" applyFont="1" applyFill="1" applyBorder="1" applyAlignment="1" applyProtection="1">
      <alignment horizontal="center" vertical="center" shrinkToFit="1"/>
    </xf>
    <xf numFmtId="0" fontId="27" fillId="7" borderId="42" xfId="4" applyFont="1" applyFill="1" applyBorder="1" applyAlignment="1" applyProtection="1">
      <alignment horizontal="center" vertical="center" shrinkToFit="1"/>
    </xf>
    <xf numFmtId="176" fontId="43" fillId="12" borderId="30" xfId="4" applyNumberFormat="1" applyFont="1" applyFill="1" applyBorder="1" applyAlignment="1" applyProtection="1">
      <alignment vertical="center" shrinkToFit="1"/>
    </xf>
    <xf numFmtId="176" fontId="43" fillId="12" borderId="31" xfId="4" applyNumberFormat="1" applyFont="1" applyFill="1" applyBorder="1" applyAlignment="1" applyProtection="1">
      <alignment vertical="center" shrinkToFit="1"/>
    </xf>
    <xf numFmtId="176" fontId="43" fillId="12" borderId="30" xfId="4" applyNumberFormat="1" applyFont="1" applyFill="1" applyBorder="1" applyAlignment="1" applyProtection="1">
      <alignment horizontal="right" vertical="center" shrinkToFit="1"/>
    </xf>
    <xf numFmtId="176" fontId="43" fillId="12" borderId="31" xfId="4" applyNumberFormat="1" applyFont="1" applyFill="1" applyBorder="1" applyAlignment="1" applyProtection="1">
      <alignment horizontal="right" vertical="center" shrinkToFit="1"/>
    </xf>
    <xf numFmtId="0" fontId="43" fillId="3" borderId="21" xfId="4" applyFont="1" applyFill="1" applyBorder="1" applyAlignment="1" applyProtection="1">
      <alignment vertical="center" shrinkToFit="1"/>
      <protection locked="0"/>
    </xf>
    <xf numFmtId="0" fontId="43" fillId="3" borderId="22" xfId="4" applyFont="1" applyFill="1" applyBorder="1" applyAlignment="1" applyProtection="1">
      <alignment vertical="center" shrinkToFit="1"/>
      <protection locked="0"/>
    </xf>
    <xf numFmtId="0" fontId="43" fillId="3" borderId="25" xfId="4" applyFont="1" applyFill="1" applyBorder="1" applyAlignment="1" applyProtection="1">
      <alignment vertical="center" shrinkToFit="1"/>
      <protection locked="0"/>
    </xf>
    <xf numFmtId="176" fontId="43" fillId="12" borderId="21" xfId="4" applyNumberFormat="1" applyFont="1" applyFill="1" applyBorder="1" applyAlignment="1" applyProtection="1">
      <alignment vertical="center" shrinkToFit="1"/>
    </xf>
    <xf numFmtId="176" fontId="43" fillId="12" borderId="22" xfId="4" applyNumberFormat="1" applyFont="1" applyFill="1" applyBorder="1" applyAlignment="1" applyProtection="1">
      <alignment vertical="center" shrinkToFit="1"/>
    </xf>
    <xf numFmtId="180" fontId="27" fillId="6" borderId="11" xfId="4" applyNumberFormat="1" applyFont="1" applyFill="1" applyBorder="1" applyAlignment="1">
      <alignment horizontal="center" vertical="center" shrinkToFit="1"/>
    </xf>
    <xf numFmtId="180" fontId="27" fillId="6" borderId="117" xfId="4" applyNumberFormat="1" applyFont="1" applyFill="1" applyBorder="1" applyAlignment="1">
      <alignment horizontal="center" vertical="center" shrinkToFit="1"/>
    </xf>
    <xf numFmtId="178" fontId="44" fillId="6" borderId="51" xfId="2" applyNumberFormat="1" applyFont="1" applyFill="1" applyBorder="1" applyAlignment="1">
      <alignment horizontal="center" vertical="center"/>
    </xf>
    <xf numFmtId="178" fontId="44" fillId="6" borderId="35" xfId="2" applyNumberFormat="1" applyFont="1" applyFill="1" applyBorder="1" applyAlignment="1">
      <alignment horizontal="center" vertical="center"/>
    </xf>
    <xf numFmtId="0" fontId="27" fillId="5" borderId="7" xfId="4" applyFont="1" applyFill="1" applyBorder="1" applyAlignment="1">
      <alignment horizontal="center" vertical="center" shrinkToFit="1"/>
    </xf>
    <xf numFmtId="0" fontId="27" fillId="5" borderId="9" xfId="4" applyFont="1" applyFill="1" applyBorder="1" applyAlignment="1">
      <alignment horizontal="center" vertical="center" shrinkToFit="1"/>
    </xf>
    <xf numFmtId="0" fontId="43" fillId="6" borderId="9" xfId="4" applyFont="1" applyFill="1" applyBorder="1" applyAlignment="1">
      <alignment vertical="center"/>
    </xf>
    <xf numFmtId="0" fontId="43" fillId="6" borderId="2" xfId="4" applyFont="1" applyFill="1" applyBorder="1" applyAlignment="1">
      <alignment vertical="center"/>
    </xf>
    <xf numFmtId="180" fontId="27" fillId="6" borderId="120" xfId="4" applyNumberFormat="1" applyFont="1" applyFill="1" applyBorder="1" applyAlignment="1">
      <alignment horizontal="center" vertical="center" shrinkToFit="1"/>
    </xf>
    <xf numFmtId="0" fontId="27" fillId="8" borderId="10" xfId="4" applyFont="1" applyFill="1" applyBorder="1" applyAlignment="1">
      <alignment horizontal="center" vertical="center"/>
    </xf>
    <xf numFmtId="0" fontId="27" fillId="8" borderId="118" xfId="4" applyFont="1" applyFill="1" applyBorder="1" applyAlignment="1">
      <alignment horizontal="center" vertical="center"/>
    </xf>
    <xf numFmtId="0" fontId="27" fillId="8" borderId="116" xfId="4" applyFont="1" applyFill="1" applyBorder="1" applyAlignment="1">
      <alignment horizontal="center" vertical="center"/>
    </xf>
    <xf numFmtId="180" fontId="43" fillId="6" borderId="11" xfId="4" applyNumberFormat="1" applyFont="1" applyFill="1" applyBorder="1" applyAlignment="1">
      <alignment horizontal="center" vertical="center" shrinkToFit="1"/>
    </xf>
    <xf numFmtId="0" fontId="11" fillId="3" borderId="0" xfId="4" applyFont="1" applyFill="1" applyAlignment="1">
      <alignment horizontal="center" vertical="center" wrapText="1"/>
    </xf>
    <xf numFmtId="0" fontId="41" fillId="3" borderId="1" xfId="2" applyFont="1" applyFill="1" applyBorder="1" applyAlignment="1">
      <alignment horizontal="center" vertical="center" wrapText="1" shrinkToFit="1"/>
    </xf>
    <xf numFmtId="183" fontId="41" fillId="3" borderId="1" xfId="2" applyNumberFormat="1" applyFont="1" applyFill="1" applyBorder="1" applyAlignment="1">
      <alignment horizontal="right" vertical="center" shrinkToFit="1"/>
    </xf>
    <xf numFmtId="180" fontId="43" fillId="6" borderId="103" xfId="4" applyNumberFormat="1" applyFont="1" applyFill="1" applyBorder="1" applyAlignment="1">
      <alignment horizontal="center" vertical="center" shrinkToFit="1"/>
    </xf>
    <xf numFmtId="180" fontId="43" fillId="6" borderId="52" xfId="4" applyNumberFormat="1" applyFont="1" applyFill="1" applyBorder="1" applyAlignment="1">
      <alignment horizontal="center" vertical="center" shrinkToFit="1"/>
    </xf>
    <xf numFmtId="180" fontId="43" fillId="6" borderId="92" xfId="4" applyNumberFormat="1" applyFont="1" applyFill="1" applyBorder="1" applyAlignment="1">
      <alignment horizontal="center" vertical="center" shrinkToFit="1"/>
    </xf>
    <xf numFmtId="0" fontId="27" fillId="8" borderId="108" xfId="4" applyFont="1" applyFill="1" applyBorder="1" applyAlignment="1">
      <alignment horizontal="center" vertical="center"/>
    </xf>
    <xf numFmtId="0" fontId="27" fillId="8" borderId="69" xfId="4" applyFont="1" applyFill="1" applyBorder="1" applyAlignment="1">
      <alignment horizontal="center" vertical="center"/>
    </xf>
    <xf numFmtId="0" fontId="27" fillId="8" borderId="90" xfId="4" applyFont="1" applyFill="1" applyBorder="1" applyAlignment="1">
      <alignment horizontal="center" vertical="center"/>
    </xf>
    <xf numFmtId="180" fontId="43" fillId="6" borderId="4" xfId="4" applyNumberFormat="1" applyFont="1" applyFill="1" applyBorder="1" applyAlignment="1">
      <alignment horizontal="center" vertical="center" shrinkToFit="1"/>
    </xf>
    <xf numFmtId="180" fontId="43" fillId="6" borderId="13" xfId="4" applyNumberFormat="1" applyFont="1" applyFill="1" applyBorder="1" applyAlignment="1">
      <alignment horizontal="center" vertical="center" shrinkToFit="1"/>
    </xf>
    <xf numFmtId="180" fontId="43" fillId="6" borderId="14" xfId="4" applyNumberFormat="1" applyFont="1" applyFill="1" applyBorder="1" applyAlignment="1">
      <alignment horizontal="center" vertical="center" shrinkToFit="1"/>
    </xf>
    <xf numFmtId="0" fontId="27" fillId="8" borderId="15" xfId="4" applyFont="1" applyFill="1" applyBorder="1" applyAlignment="1">
      <alignment horizontal="center" vertical="center"/>
    </xf>
    <xf numFmtId="0" fontId="27" fillId="8" borderId="8" xfId="4" applyFont="1" applyFill="1" applyBorder="1" applyAlignment="1">
      <alignment horizontal="center" vertical="center"/>
    </xf>
    <xf numFmtId="0" fontId="27" fillId="8" borderId="6" xfId="4" applyFont="1" applyFill="1" applyBorder="1" applyAlignment="1">
      <alignment horizontal="center" vertical="center"/>
    </xf>
    <xf numFmtId="180" fontId="43" fillId="6" borderId="3" xfId="4" applyNumberFormat="1" applyFont="1" applyFill="1" applyBorder="1" applyAlignment="1">
      <alignment horizontal="center" vertical="center" shrinkToFit="1"/>
    </xf>
    <xf numFmtId="180" fontId="43" fillId="6" borderId="0" xfId="4" applyNumberFormat="1" applyFont="1" applyFill="1" applyBorder="1" applyAlignment="1">
      <alignment horizontal="center" vertical="center" shrinkToFit="1"/>
    </xf>
    <xf numFmtId="180" fontId="43" fillId="6" borderId="16" xfId="4" applyNumberFormat="1" applyFont="1" applyFill="1" applyBorder="1" applyAlignment="1">
      <alignment horizontal="center" vertical="center" shrinkToFit="1"/>
    </xf>
    <xf numFmtId="38" fontId="41" fillId="3" borderId="1" xfId="3" applyFont="1" applyFill="1" applyBorder="1" applyAlignment="1">
      <alignment horizontal="center" vertical="center" shrinkToFit="1"/>
    </xf>
    <xf numFmtId="38" fontId="41" fillId="3" borderId="7" xfId="3" applyFont="1" applyFill="1" applyBorder="1" applyAlignment="1">
      <alignment horizontal="center" vertical="center" shrinkToFit="1"/>
    </xf>
    <xf numFmtId="38" fontId="41" fillId="6" borderId="145" xfId="3" applyFont="1" applyFill="1" applyBorder="1" applyAlignment="1">
      <alignment horizontal="right" vertical="center" shrinkToFit="1"/>
    </xf>
    <xf numFmtId="38" fontId="41" fillId="6" borderId="1" xfId="3" applyFont="1" applyFill="1" applyBorder="1" applyAlignment="1">
      <alignment horizontal="right" vertical="center" shrinkToFit="1"/>
    </xf>
    <xf numFmtId="183" fontId="41" fillId="3" borderId="12" xfId="2" applyNumberFormat="1" applyFont="1" applyFill="1" applyBorder="1" applyAlignment="1">
      <alignment horizontal="right" vertical="center" shrinkToFit="1"/>
    </xf>
    <xf numFmtId="38" fontId="41" fillId="6" borderId="147" xfId="3" applyFont="1" applyFill="1" applyBorder="1" applyAlignment="1">
      <alignment horizontal="right" vertical="center" shrinkToFit="1"/>
    </xf>
    <xf numFmtId="38" fontId="41" fillId="6" borderId="12" xfId="3" applyFont="1" applyFill="1" applyBorder="1" applyAlignment="1">
      <alignment horizontal="right" vertical="center" shrinkToFit="1"/>
    </xf>
    <xf numFmtId="0" fontId="41" fillId="3" borderId="12" xfId="2" applyFont="1" applyFill="1" applyBorder="1" applyAlignment="1">
      <alignment horizontal="center" vertical="center" wrapText="1" shrinkToFit="1"/>
    </xf>
    <xf numFmtId="0" fontId="27" fillId="3" borderId="52" xfId="4" applyFont="1" applyFill="1" applyBorder="1" applyAlignment="1">
      <alignment horizontal="center" vertical="center"/>
    </xf>
    <xf numFmtId="38" fontId="41" fillId="6" borderId="150" xfId="3" applyFont="1" applyFill="1" applyBorder="1" applyAlignment="1">
      <alignment horizontal="right" vertical="center" shrinkToFit="1"/>
    </xf>
    <xf numFmtId="38" fontId="41" fillId="6" borderId="11" xfId="3" applyFont="1" applyFill="1" applyBorder="1" applyAlignment="1">
      <alignment horizontal="right" vertical="center" shrinkToFit="1"/>
    </xf>
    <xf numFmtId="38" fontId="41" fillId="3" borderId="10" xfId="3" applyFont="1" applyFill="1" applyBorder="1" applyAlignment="1">
      <alignment horizontal="right" vertical="center" shrinkToFit="1"/>
    </xf>
    <xf numFmtId="38" fontId="41" fillId="3" borderId="10" xfId="3" applyFont="1" applyFill="1" applyBorder="1" applyAlignment="1">
      <alignment horizontal="center" vertical="center" wrapText="1" shrinkToFit="1"/>
    </xf>
    <xf numFmtId="38" fontId="41" fillId="3" borderId="15" xfId="3" applyFont="1" applyFill="1" applyBorder="1" applyAlignment="1">
      <alignment horizontal="center" vertical="center" wrapText="1" shrinkToFit="1"/>
    </xf>
    <xf numFmtId="38" fontId="41" fillId="3" borderId="118" xfId="3" applyFont="1" applyFill="1" applyBorder="1" applyAlignment="1">
      <alignment horizontal="center" vertical="center" wrapText="1" shrinkToFit="1"/>
    </xf>
    <xf numFmtId="38" fontId="41" fillId="3" borderId="1" xfId="3" applyFont="1" applyFill="1" applyBorder="1" applyAlignment="1">
      <alignment horizontal="right" vertical="center" shrinkToFit="1"/>
    </xf>
    <xf numFmtId="38" fontId="41" fillId="3" borderId="1" xfId="3" applyFont="1" applyFill="1" applyBorder="1" applyAlignment="1">
      <alignment horizontal="center" vertical="center" wrapText="1" shrinkToFit="1"/>
    </xf>
    <xf numFmtId="38" fontId="41" fillId="3" borderId="7" xfId="3" applyFont="1" applyFill="1" applyBorder="1" applyAlignment="1">
      <alignment horizontal="center" vertical="center" wrapText="1" shrinkToFit="1"/>
    </xf>
    <xf numFmtId="38" fontId="41" fillId="3" borderId="134" xfId="3" applyFont="1" applyFill="1" applyBorder="1" applyAlignment="1">
      <alignment horizontal="center" vertical="center" wrapText="1" shrinkToFit="1"/>
    </xf>
    <xf numFmtId="184" fontId="41" fillId="3" borderId="149" xfId="2" applyNumberFormat="1" applyFont="1" applyFill="1" applyBorder="1" applyAlignment="1">
      <alignment horizontal="center" vertical="center" shrinkToFit="1"/>
    </xf>
    <xf numFmtId="184" fontId="41" fillId="3" borderId="10" xfId="2" applyNumberFormat="1" applyFont="1" applyFill="1" applyBorder="1" applyAlignment="1">
      <alignment horizontal="center" vertical="center" shrinkToFit="1"/>
    </xf>
    <xf numFmtId="184" fontId="41" fillId="3" borderId="15" xfId="2" applyNumberFormat="1" applyFont="1" applyFill="1" applyBorder="1" applyAlignment="1">
      <alignment horizontal="center" vertical="center" shrinkToFit="1"/>
    </xf>
    <xf numFmtId="185" fontId="41" fillId="6" borderId="150" xfId="2" applyNumberFormat="1" applyFont="1" applyFill="1" applyBorder="1" applyAlignment="1">
      <alignment horizontal="center" vertical="center" shrinkToFit="1"/>
    </xf>
    <xf numFmtId="185" fontId="41" fillId="6" borderId="11" xfId="2" applyNumberFormat="1" applyFont="1" applyFill="1" applyBorder="1" applyAlignment="1">
      <alignment horizontal="center" vertical="center" shrinkToFit="1"/>
    </xf>
    <xf numFmtId="0" fontId="41" fillId="3" borderId="15" xfId="2" applyFont="1" applyFill="1" applyBorder="1" applyAlignment="1">
      <alignment horizontal="center" vertical="center" wrapText="1" shrinkToFit="1"/>
    </xf>
    <xf numFmtId="0" fontId="41" fillId="3" borderId="8" xfId="2" applyFont="1" applyFill="1" applyBorder="1" applyAlignment="1">
      <alignment horizontal="center" vertical="center" wrapText="1" shrinkToFit="1"/>
    </xf>
    <xf numFmtId="0" fontId="41" fillId="3" borderId="10" xfId="2" applyFont="1" applyFill="1" applyBorder="1" applyAlignment="1">
      <alignment horizontal="center" vertical="center" wrapText="1" shrinkToFit="1"/>
    </xf>
    <xf numFmtId="38" fontId="41" fillId="3" borderId="6" xfId="3" applyFont="1" applyFill="1" applyBorder="1" applyAlignment="1">
      <alignment horizontal="right" vertical="center" shrinkToFit="1"/>
    </xf>
    <xf numFmtId="38" fontId="41" fillId="3" borderId="15" xfId="3" applyFont="1" applyFill="1" applyBorder="1" applyAlignment="1">
      <alignment horizontal="right" vertical="center" shrinkToFit="1"/>
    </xf>
    <xf numFmtId="38" fontId="41" fillId="3" borderId="151" xfId="3" applyFont="1" applyFill="1" applyBorder="1" applyAlignment="1">
      <alignment horizontal="right" vertical="center" shrinkToFit="1"/>
    </xf>
    <xf numFmtId="38" fontId="41" fillId="3" borderId="2" xfId="3" applyFont="1" applyFill="1" applyBorder="1" applyAlignment="1">
      <alignment horizontal="right" vertical="center" shrinkToFit="1"/>
    </xf>
    <xf numFmtId="38" fontId="41" fillId="3" borderId="7" xfId="3" applyFont="1" applyFill="1" applyBorder="1" applyAlignment="1">
      <alignment horizontal="right" vertical="center" shrinkToFit="1"/>
    </xf>
    <xf numFmtId="38" fontId="41" fillId="3" borderId="145" xfId="3" applyFont="1" applyFill="1" applyBorder="1" applyAlignment="1">
      <alignment horizontal="right" vertical="center" shrinkToFit="1"/>
    </xf>
    <xf numFmtId="184" fontId="41" fillId="3" borderId="59" xfId="2" applyNumberFormat="1" applyFont="1" applyFill="1" applyBorder="1" applyAlignment="1">
      <alignment horizontal="center" vertical="center" shrinkToFit="1"/>
    </xf>
    <xf numFmtId="184" fontId="41" fillId="3" borderId="1" xfId="2" applyNumberFormat="1" applyFont="1" applyFill="1" applyBorder="1" applyAlignment="1">
      <alignment horizontal="center" vertical="center" shrinkToFit="1"/>
    </xf>
    <xf numFmtId="184" fontId="41" fillId="3" borderId="7" xfId="2" applyNumberFormat="1" applyFont="1" applyFill="1" applyBorder="1" applyAlignment="1">
      <alignment horizontal="center" vertical="center" shrinkToFit="1"/>
    </xf>
    <xf numFmtId="185" fontId="41" fillId="6" borderId="147" xfId="2" applyNumberFormat="1" applyFont="1" applyFill="1" applyBorder="1" applyAlignment="1">
      <alignment horizontal="center" vertical="center" shrinkToFit="1"/>
    </xf>
    <xf numFmtId="185" fontId="41" fillId="6" borderId="12" xfId="2" applyNumberFormat="1" applyFont="1" applyFill="1" applyBorder="1" applyAlignment="1">
      <alignment horizontal="center" vertical="center" shrinkToFit="1"/>
    </xf>
    <xf numFmtId="0" fontId="41" fillId="3" borderId="7" xfId="2" applyFont="1" applyFill="1" applyBorder="1" applyAlignment="1">
      <alignment horizontal="center" vertical="center" wrapText="1" shrinkToFit="1"/>
    </xf>
    <xf numFmtId="0" fontId="41" fillId="3" borderId="9" xfId="2" applyFont="1" applyFill="1" applyBorder="1" applyAlignment="1">
      <alignment horizontal="center" vertical="center" wrapText="1" shrinkToFit="1"/>
    </xf>
    <xf numFmtId="0" fontId="14" fillId="3" borderId="62" xfId="2" applyFont="1" applyFill="1" applyBorder="1" applyAlignment="1">
      <alignment horizontal="left" vertical="center" wrapText="1"/>
    </xf>
    <xf numFmtId="0" fontId="14" fillId="3" borderId="8" xfId="2" applyFont="1" applyFill="1" applyBorder="1" applyAlignment="1">
      <alignment horizontal="left" vertical="center" wrapText="1"/>
    </xf>
    <xf numFmtId="0" fontId="14" fillId="3" borderId="66" xfId="2" applyFont="1" applyFill="1" applyBorder="1" applyAlignment="1">
      <alignment horizontal="left" vertical="center" wrapText="1"/>
    </xf>
    <xf numFmtId="0" fontId="14" fillId="3" borderId="63" xfId="2" applyFont="1" applyFill="1" applyBorder="1" applyAlignment="1">
      <alignment horizontal="left" vertical="center" wrapText="1"/>
    </xf>
    <xf numFmtId="0" fontId="14" fillId="3" borderId="0" xfId="2" applyFont="1" applyFill="1" applyBorder="1" applyAlignment="1">
      <alignment horizontal="left" vertical="center" wrapText="1"/>
    </xf>
    <xf numFmtId="0" fontId="14" fillId="3" borderId="58" xfId="2" applyFont="1" applyFill="1" applyBorder="1" applyAlignment="1">
      <alignment horizontal="left" vertical="center" wrapText="1"/>
    </xf>
    <xf numFmtId="0" fontId="14" fillId="3" borderId="91" xfId="2" applyFont="1" applyFill="1" applyBorder="1" applyAlignment="1">
      <alignment horizontal="left" vertical="center" wrapText="1"/>
    </xf>
    <xf numFmtId="0" fontId="14" fillId="3" borderId="52" xfId="2" applyFont="1" applyFill="1" applyBorder="1" applyAlignment="1">
      <alignment horizontal="left" vertical="center" wrapText="1"/>
    </xf>
    <xf numFmtId="0" fontId="14" fillId="3" borderId="104" xfId="2" applyFont="1" applyFill="1" applyBorder="1" applyAlignment="1">
      <alignment horizontal="left" vertical="center" wrapText="1"/>
    </xf>
    <xf numFmtId="0" fontId="13" fillId="3" borderId="156" xfId="2" applyFont="1" applyFill="1" applyBorder="1" applyAlignment="1">
      <alignment horizontal="center" vertical="center" shrinkToFit="1"/>
    </xf>
    <xf numFmtId="0" fontId="13" fillId="3" borderId="157" xfId="2" applyFont="1" applyFill="1" applyBorder="1" applyAlignment="1">
      <alignment horizontal="center" vertical="center" shrinkToFit="1"/>
    </xf>
    <xf numFmtId="0" fontId="13" fillId="3" borderId="158" xfId="2" applyFont="1" applyFill="1" applyBorder="1" applyAlignment="1">
      <alignment horizontal="center" vertical="center" shrinkToFit="1"/>
    </xf>
    <xf numFmtId="0" fontId="13" fillId="3" borderId="159" xfId="2" applyFont="1" applyFill="1" applyBorder="1" applyAlignment="1">
      <alignment horizontal="center" vertical="center" shrinkToFit="1"/>
    </xf>
    <xf numFmtId="0" fontId="13" fillId="3" borderId="140" xfId="2" applyFont="1" applyFill="1" applyBorder="1" applyAlignment="1">
      <alignment horizontal="center" vertical="center" shrinkToFit="1"/>
    </xf>
    <xf numFmtId="0" fontId="13" fillId="3" borderId="160" xfId="2" applyFont="1" applyFill="1" applyBorder="1" applyAlignment="1">
      <alignment horizontal="center" vertical="center" shrinkToFit="1"/>
    </xf>
    <xf numFmtId="38" fontId="42" fillId="6" borderId="103" xfId="3" applyFont="1" applyFill="1" applyBorder="1" applyAlignment="1">
      <alignment horizontal="right" vertical="center" shrinkToFit="1"/>
    </xf>
    <xf numFmtId="38" fontId="42" fillId="6" borderId="52" xfId="3" applyFont="1" applyFill="1" applyBorder="1" applyAlignment="1">
      <alignment horizontal="right" vertical="center" shrinkToFit="1"/>
    </xf>
    <xf numFmtId="38" fontId="42" fillId="6" borderId="92" xfId="3" applyFont="1" applyFill="1" applyBorder="1" applyAlignment="1">
      <alignment horizontal="right" vertical="center" shrinkToFit="1"/>
    </xf>
    <xf numFmtId="38" fontId="15" fillId="6" borderId="119" xfId="3" applyFont="1" applyFill="1" applyBorder="1" applyAlignment="1">
      <alignment horizontal="right" vertical="center" shrinkToFit="1"/>
    </xf>
    <xf numFmtId="0" fontId="13" fillId="5" borderId="41" xfId="2" applyFont="1" applyFill="1" applyBorder="1" applyAlignment="1">
      <alignment vertical="center"/>
    </xf>
    <xf numFmtId="0" fontId="13" fillId="5" borderId="56" xfId="2" applyFont="1" applyFill="1" applyBorder="1" applyAlignment="1">
      <alignment vertical="center"/>
    </xf>
    <xf numFmtId="0" fontId="13" fillId="5" borderId="57" xfId="2" applyFont="1" applyFill="1" applyBorder="1" applyAlignment="1">
      <alignment vertical="center"/>
    </xf>
    <xf numFmtId="0" fontId="9" fillId="5" borderId="152" xfId="2" applyFont="1" applyFill="1" applyBorder="1" applyAlignment="1">
      <alignment horizontal="center" vertical="center"/>
    </xf>
    <xf numFmtId="0" fontId="9" fillId="5" borderId="17" xfId="2" applyFont="1" applyFill="1" applyBorder="1" applyAlignment="1">
      <alignment horizontal="center" vertical="center"/>
    </xf>
    <xf numFmtId="0" fontId="9" fillId="5" borderId="96" xfId="2" applyFont="1" applyFill="1" applyBorder="1" applyAlignment="1">
      <alignment horizontal="center" vertical="center"/>
    </xf>
    <xf numFmtId="0" fontId="9" fillId="5" borderId="99" xfId="2" applyFont="1" applyFill="1" applyBorder="1" applyAlignment="1">
      <alignment horizontal="center" vertical="center"/>
    </xf>
    <xf numFmtId="38" fontId="15" fillId="3" borderId="153" xfId="3" applyFont="1" applyFill="1" applyBorder="1" applyAlignment="1">
      <alignment horizontal="right" vertical="center" shrinkToFit="1"/>
    </xf>
    <xf numFmtId="38" fontId="15" fillId="3" borderId="154" xfId="3" applyFont="1" applyFill="1" applyBorder="1" applyAlignment="1">
      <alignment horizontal="right" vertical="center" shrinkToFit="1"/>
    </xf>
    <xf numFmtId="38" fontId="15" fillId="3" borderId="155" xfId="3" applyFont="1" applyFill="1" applyBorder="1" applyAlignment="1">
      <alignment horizontal="right" vertical="center" shrinkToFit="1"/>
    </xf>
    <xf numFmtId="38" fontId="13" fillId="3" borderId="156" xfId="3" applyFont="1" applyFill="1" applyBorder="1" applyAlignment="1">
      <alignment horizontal="center" vertical="center" shrinkToFit="1"/>
    </xf>
    <xf numFmtId="38" fontId="13" fillId="3" borderId="159" xfId="3" applyFont="1" applyFill="1" applyBorder="1" applyAlignment="1">
      <alignment horizontal="center" vertical="center" shrinkToFit="1"/>
    </xf>
    <xf numFmtId="38" fontId="41" fillId="3" borderId="14" xfId="3" applyFont="1" applyFill="1" applyBorder="1" applyAlignment="1">
      <alignment horizontal="right" vertical="center" shrinkToFit="1"/>
    </xf>
    <xf numFmtId="38" fontId="41" fillId="3" borderId="12" xfId="3" applyFont="1" applyFill="1" applyBorder="1" applyAlignment="1">
      <alignment horizontal="right" vertical="center" shrinkToFit="1"/>
    </xf>
    <xf numFmtId="38" fontId="41" fillId="3" borderId="4" xfId="3" applyFont="1" applyFill="1" applyBorder="1" applyAlignment="1">
      <alignment horizontal="right" vertical="center" shrinkToFit="1"/>
    </xf>
    <xf numFmtId="38" fontId="41" fillId="3" borderId="147" xfId="3" applyFont="1" applyFill="1" applyBorder="1" applyAlignment="1">
      <alignment horizontal="right" vertical="center" shrinkToFit="1"/>
    </xf>
    <xf numFmtId="0" fontId="41" fillId="3" borderId="4" xfId="2" applyFont="1" applyFill="1" applyBorder="1" applyAlignment="1">
      <alignment horizontal="center" vertical="center" wrapText="1" shrinkToFit="1"/>
    </xf>
    <xf numFmtId="0" fontId="41" fillId="3" borderId="13" xfId="2" applyFont="1" applyFill="1" applyBorder="1" applyAlignment="1">
      <alignment horizontal="center" vertical="center" wrapText="1" shrinkToFit="1"/>
    </xf>
    <xf numFmtId="38" fontId="41" fillId="6" borderId="151" xfId="3" applyFont="1" applyFill="1" applyBorder="1" applyAlignment="1">
      <alignment horizontal="right" vertical="center" shrinkToFit="1"/>
    </xf>
    <xf numFmtId="38" fontId="41" fillId="6" borderId="10" xfId="3" applyFont="1" applyFill="1" applyBorder="1" applyAlignment="1">
      <alignment horizontal="right" vertical="center" shrinkToFit="1"/>
    </xf>
    <xf numFmtId="38" fontId="41" fillId="3" borderId="10" xfId="3" applyFont="1" applyFill="1" applyBorder="1" applyAlignment="1">
      <alignment horizontal="center" vertical="center" shrinkToFit="1"/>
    </xf>
    <xf numFmtId="38" fontId="41" fillId="3" borderId="15" xfId="3" applyFont="1" applyFill="1" applyBorder="1" applyAlignment="1">
      <alignment horizontal="center" vertical="center" shrinkToFit="1"/>
    </xf>
    <xf numFmtId="38" fontId="41" fillId="3" borderId="12" xfId="3" applyFont="1" applyFill="1" applyBorder="1" applyAlignment="1">
      <alignment horizontal="center" vertical="center" wrapText="1" shrinkToFit="1"/>
    </xf>
    <xf numFmtId="38" fontId="41" fillId="3" borderId="4" xfId="3" applyFont="1" applyFill="1" applyBorder="1" applyAlignment="1">
      <alignment horizontal="center" vertical="center" wrapText="1" shrinkToFit="1"/>
    </xf>
    <xf numFmtId="38" fontId="41" fillId="3" borderId="148" xfId="3" applyFont="1" applyFill="1" applyBorder="1" applyAlignment="1">
      <alignment horizontal="center" vertical="center" wrapText="1" shrinkToFit="1"/>
    </xf>
    <xf numFmtId="38" fontId="41" fillId="3" borderId="12" xfId="3" applyFont="1" applyFill="1" applyBorder="1" applyAlignment="1">
      <alignment horizontal="center" vertical="center" shrinkToFit="1"/>
    </xf>
    <xf numFmtId="38" fontId="41" fillId="3" borderId="4" xfId="3" applyFont="1" applyFill="1" applyBorder="1" applyAlignment="1">
      <alignment horizontal="center" vertical="center" shrinkToFit="1"/>
    </xf>
    <xf numFmtId="184" fontId="41" fillId="3" borderId="107" xfId="2" applyNumberFormat="1" applyFont="1" applyFill="1" applyBorder="1" applyAlignment="1">
      <alignment horizontal="center" vertical="center" shrinkToFit="1"/>
    </xf>
    <xf numFmtId="184" fontId="41" fillId="3" borderId="12" xfId="2" applyNumberFormat="1" applyFont="1" applyFill="1" applyBorder="1" applyAlignment="1">
      <alignment horizontal="center" vertical="center" shrinkToFit="1"/>
    </xf>
    <xf numFmtId="184" fontId="41" fillId="3" borderId="4" xfId="2" applyNumberFormat="1" applyFont="1" applyFill="1" applyBorder="1" applyAlignment="1">
      <alignment horizontal="center" vertical="center" shrinkToFit="1"/>
    </xf>
    <xf numFmtId="0" fontId="11" fillId="3" borderId="0" xfId="2" applyFont="1" applyFill="1" applyBorder="1" applyAlignment="1">
      <alignment horizontal="left" vertical="center"/>
    </xf>
    <xf numFmtId="0" fontId="11" fillId="3" borderId="52" xfId="2" applyFont="1" applyFill="1" applyBorder="1" applyAlignment="1">
      <alignment horizontal="left" vertical="center"/>
    </xf>
    <xf numFmtId="0" fontId="14" fillId="3" borderId="0" xfId="2" applyFont="1" applyFill="1" applyAlignment="1">
      <alignment horizontal="left" vertical="center" wrapText="1"/>
    </xf>
    <xf numFmtId="38" fontId="15" fillId="5" borderId="68" xfId="3" applyFont="1" applyFill="1" applyBorder="1" applyAlignment="1">
      <alignment horizontal="center" vertical="center" wrapText="1"/>
    </xf>
    <xf numFmtId="38" fontId="15" fillId="5" borderId="69" xfId="3" applyFont="1" applyFill="1" applyBorder="1" applyAlignment="1">
      <alignment horizontal="center" vertical="center"/>
    </xf>
    <xf numFmtId="38" fontId="15" fillId="5" borderId="90" xfId="3" applyFont="1" applyFill="1" applyBorder="1" applyAlignment="1">
      <alignment horizontal="center" vertical="center"/>
    </xf>
    <xf numFmtId="38" fontId="15" fillId="5" borderId="63" xfId="3" applyFont="1" applyFill="1" applyBorder="1" applyAlignment="1">
      <alignment horizontal="center" vertical="center" wrapText="1"/>
    </xf>
    <xf numFmtId="38" fontId="15" fillId="5" borderId="0" xfId="3" applyFont="1" applyFill="1" applyBorder="1" applyAlignment="1">
      <alignment horizontal="center" vertical="center"/>
    </xf>
    <xf numFmtId="38" fontId="15" fillId="5" borderId="16" xfId="3" applyFont="1" applyFill="1" applyBorder="1" applyAlignment="1">
      <alignment horizontal="center" vertical="center"/>
    </xf>
    <xf numFmtId="38" fontId="42" fillId="6" borderId="108" xfId="3" applyFont="1" applyFill="1" applyBorder="1" applyAlignment="1">
      <alignment horizontal="right" vertical="center" shrinkToFit="1"/>
    </xf>
    <xf numFmtId="38" fontId="42" fillId="6" borderId="69" xfId="3" applyFont="1" applyFill="1" applyBorder="1" applyAlignment="1">
      <alignment horizontal="right" vertical="center" shrinkToFit="1"/>
    </xf>
    <xf numFmtId="38" fontId="42" fillId="6" borderId="3" xfId="3" applyFont="1" applyFill="1" applyBorder="1" applyAlignment="1">
      <alignment horizontal="right" vertical="center" shrinkToFit="1"/>
    </xf>
    <xf numFmtId="38" fontId="42" fillId="6" borderId="0" xfId="3" applyFont="1" applyFill="1" applyBorder="1" applyAlignment="1">
      <alignment horizontal="right" vertical="center" shrinkToFit="1"/>
    </xf>
    <xf numFmtId="0" fontId="14" fillId="3" borderId="69" xfId="2" applyFont="1" applyFill="1" applyBorder="1" applyAlignment="1">
      <alignment horizontal="center" vertical="center"/>
    </xf>
    <xf numFmtId="0" fontId="14" fillId="3" borderId="53" xfId="2" applyFont="1" applyFill="1" applyBorder="1" applyAlignment="1">
      <alignment horizontal="center" vertical="center"/>
    </xf>
    <xf numFmtId="0" fontId="14" fillId="3" borderId="0" xfId="2" applyFont="1" applyFill="1" applyBorder="1" applyAlignment="1">
      <alignment horizontal="center" vertical="center"/>
    </xf>
    <xf numFmtId="0" fontId="14" fillId="3" borderId="58" xfId="2" applyFont="1" applyFill="1" applyBorder="1" applyAlignment="1">
      <alignment horizontal="center" vertical="center"/>
    </xf>
    <xf numFmtId="0" fontId="14" fillId="13" borderId="54" xfId="2" applyFont="1" applyFill="1" applyBorder="1" applyAlignment="1">
      <alignment horizontal="center" vertical="center" shrinkToFit="1"/>
    </xf>
    <xf numFmtId="0" fontId="14" fillId="13" borderId="55" xfId="2" applyFont="1" applyFill="1" applyBorder="1" applyAlignment="1">
      <alignment horizontal="center" vertical="center" shrinkToFit="1"/>
    </xf>
    <xf numFmtId="0" fontId="14" fillId="13" borderId="43" xfId="2" applyFont="1" applyFill="1" applyBorder="1" applyAlignment="1">
      <alignment horizontal="center" vertical="center" shrinkToFit="1"/>
    </xf>
    <xf numFmtId="0" fontId="14" fillId="13" borderId="59" xfId="2" applyFont="1" applyFill="1" applyBorder="1" applyAlignment="1">
      <alignment horizontal="center" vertical="center" shrinkToFit="1"/>
    </xf>
    <xf numFmtId="0" fontId="14" fillId="13" borderId="1" xfId="2" applyFont="1" applyFill="1" applyBorder="1" applyAlignment="1">
      <alignment horizontal="center" vertical="center" shrinkToFit="1"/>
    </xf>
    <xf numFmtId="0" fontId="14" fillId="13" borderId="7" xfId="2" applyFont="1" applyFill="1" applyBorder="1" applyAlignment="1">
      <alignment horizontal="center" vertical="center" shrinkToFit="1"/>
    </xf>
    <xf numFmtId="0" fontId="14" fillId="13" borderId="143" xfId="2" applyFont="1" applyFill="1" applyBorder="1" applyAlignment="1">
      <alignment horizontal="center" vertical="center" shrinkToFit="1"/>
    </xf>
    <xf numFmtId="0" fontId="14" fillId="13" borderId="145" xfId="2" applyFont="1" applyFill="1" applyBorder="1" applyAlignment="1">
      <alignment horizontal="center" vertical="center" shrinkToFit="1"/>
    </xf>
    <xf numFmtId="0" fontId="14" fillId="13" borderId="56" xfId="2" applyFont="1" applyFill="1" applyBorder="1" applyAlignment="1">
      <alignment horizontal="center" vertical="center" shrinkToFit="1"/>
    </xf>
    <xf numFmtId="0" fontId="14" fillId="13" borderId="42" xfId="2" applyFont="1" applyFill="1" applyBorder="1" applyAlignment="1">
      <alignment horizontal="center" vertical="center" shrinkToFit="1"/>
    </xf>
    <xf numFmtId="0" fontId="14" fillId="13" borderId="115" xfId="2" applyFont="1" applyFill="1" applyBorder="1" applyAlignment="1">
      <alignment horizontal="center" vertical="center" wrapText="1" shrinkToFit="1"/>
    </xf>
    <xf numFmtId="0" fontId="14" fillId="13" borderId="115" xfId="2" applyFont="1" applyFill="1" applyBorder="1" applyAlignment="1">
      <alignment horizontal="center" vertical="center" shrinkToFit="1"/>
    </xf>
    <xf numFmtId="0" fontId="14" fillId="13" borderId="12" xfId="2" applyFont="1" applyFill="1" applyBorder="1" applyAlignment="1">
      <alignment horizontal="center" vertical="center" shrinkToFit="1"/>
    </xf>
    <xf numFmtId="0" fontId="14" fillId="13" borderId="133" xfId="2" applyFont="1" applyFill="1" applyBorder="1" applyAlignment="1">
      <alignment horizontal="center" vertical="center" shrinkToFit="1"/>
    </xf>
    <xf numFmtId="0" fontId="14" fillId="13" borderId="134" xfId="2" applyFont="1" applyFill="1" applyBorder="1" applyAlignment="1">
      <alignment horizontal="center" vertical="center" shrinkToFit="1"/>
    </xf>
    <xf numFmtId="0" fontId="14" fillId="13" borderId="4" xfId="2" applyFont="1" applyFill="1" applyBorder="1" applyAlignment="1">
      <alignment horizontal="center" vertical="center" shrinkToFit="1"/>
    </xf>
    <xf numFmtId="0" fontId="14" fillId="13" borderId="13" xfId="2" applyFont="1" applyFill="1" applyBorder="1" applyAlignment="1">
      <alignment horizontal="center" vertical="center" shrinkToFit="1"/>
    </xf>
    <xf numFmtId="0" fontId="14" fillId="13" borderId="146" xfId="2" applyFont="1" applyFill="1" applyBorder="1" applyAlignment="1">
      <alignment horizontal="center" vertical="center" shrinkToFit="1"/>
    </xf>
    <xf numFmtId="0" fontId="14" fillId="13" borderId="14" xfId="2" applyFont="1" applyFill="1" applyBorder="1" applyAlignment="1">
      <alignment horizontal="center" vertical="center" shrinkToFit="1"/>
    </xf>
    <xf numFmtId="0" fontId="14" fillId="13" borderId="69" xfId="2" applyFont="1" applyFill="1" applyBorder="1" applyAlignment="1">
      <alignment horizontal="center" vertical="center" shrinkToFit="1"/>
    </xf>
    <xf numFmtId="0" fontId="14" fillId="13" borderId="144" xfId="2" applyFont="1" applyFill="1" applyBorder="1" applyAlignment="1">
      <alignment horizontal="center" vertical="center" shrinkToFit="1"/>
    </xf>
    <xf numFmtId="0" fontId="14" fillId="13" borderId="90" xfId="2" applyFont="1" applyFill="1" applyBorder="1" applyAlignment="1">
      <alignment horizontal="center" vertical="center" shrinkToFit="1"/>
    </xf>
    <xf numFmtId="0" fontId="27" fillId="3" borderId="45" xfId="4" applyFont="1" applyFill="1" applyBorder="1" applyAlignment="1">
      <alignment horizontal="center" vertical="center" shrinkToFit="1"/>
    </xf>
    <xf numFmtId="0" fontId="27" fillId="5" borderId="46" xfId="4" applyFont="1" applyFill="1" applyBorder="1" applyAlignment="1">
      <alignment horizontal="center" vertical="center" shrinkToFit="1"/>
    </xf>
    <xf numFmtId="0" fontId="27" fillId="5" borderId="105" xfId="4" applyFont="1" applyFill="1" applyBorder="1" applyAlignment="1">
      <alignment horizontal="center" vertical="center" shrinkToFit="1"/>
    </xf>
    <xf numFmtId="0" fontId="43" fillId="3" borderId="105" xfId="4" applyFont="1" applyFill="1" applyBorder="1" applyAlignment="1">
      <alignment horizontal="left" vertical="center" shrinkToFit="1"/>
    </xf>
    <xf numFmtId="0" fontId="43" fillId="3" borderId="47" xfId="4" applyFont="1" applyFill="1" applyBorder="1" applyAlignment="1">
      <alignment horizontal="left" vertical="center" shrinkToFit="1"/>
    </xf>
    <xf numFmtId="0" fontId="27" fillId="5" borderId="48" xfId="4" applyFont="1" applyFill="1" applyBorder="1" applyAlignment="1">
      <alignment horizontal="center" vertical="center" shrinkToFit="1"/>
    </xf>
    <xf numFmtId="0" fontId="27" fillId="3" borderId="140" xfId="4" applyFont="1" applyFill="1" applyBorder="1" applyAlignment="1">
      <alignment horizontal="center" vertical="center" shrinkToFit="1"/>
    </xf>
    <xf numFmtId="0" fontId="27" fillId="3" borderId="141" xfId="4" applyFont="1" applyFill="1" applyBorder="1" applyAlignment="1">
      <alignment horizontal="center" vertical="center" shrinkToFit="1"/>
    </xf>
    <xf numFmtId="0" fontId="27" fillId="3" borderId="142" xfId="4" applyFont="1" applyFill="1" applyBorder="1" applyAlignment="1">
      <alignment horizontal="center" vertical="center" shrinkToFit="1"/>
    </xf>
    <xf numFmtId="0" fontId="43" fillId="3" borderId="69" xfId="4" applyFont="1" applyFill="1" applyBorder="1" applyAlignment="1">
      <alignment horizontal="center" vertical="center" shrinkToFit="1"/>
    </xf>
    <xf numFmtId="0" fontId="43" fillId="3" borderId="53" xfId="4" applyFont="1" applyFill="1" applyBorder="1" applyAlignment="1">
      <alignment horizontal="center" vertical="center" shrinkToFit="1"/>
    </xf>
    <xf numFmtId="0" fontId="43" fillId="3" borderId="13" xfId="4" applyFont="1" applyFill="1" applyBorder="1" applyAlignment="1">
      <alignment horizontal="center" vertical="center" shrinkToFit="1"/>
    </xf>
    <xf numFmtId="0" fontId="43" fillId="3" borderId="67" xfId="4" applyFont="1" applyFill="1" applyBorder="1" applyAlignment="1">
      <alignment horizontal="center" vertical="center" shrinkToFit="1"/>
    </xf>
    <xf numFmtId="0" fontId="27" fillId="5" borderId="65" xfId="4" applyFont="1" applyFill="1" applyBorder="1" applyAlignment="1">
      <alignment horizontal="center" vertical="center" shrinkToFit="1"/>
    </xf>
    <xf numFmtId="0" fontId="27" fillId="5" borderId="13" xfId="4" applyFont="1" applyFill="1" applyBorder="1" applyAlignment="1">
      <alignment horizontal="center" vertical="center" shrinkToFit="1"/>
    </xf>
    <xf numFmtId="0" fontId="43" fillId="3" borderId="13" xfId="4" applyFont="1" applyFill="1" applyBorder="1" applyAlignment="1">
      <alignment horizontal="left" vertical="center" wrapText="1" shrinkToFit="1"/>
    </xf>
    <xf numFmtId="0" fontId="43" fillId="3" borderId="14" xfId="4" applyFont="1" applyFill="1" applyBorder="1" applyAlignment="1">
      <alignment horizontal="left" vertical="center" wrapText="1" shrinkToFit="1"/>
    </xf>
    <xf numFmtId="0" fontId="27" fillId="5" borderId="4" xfId="4" applyFont="1" applyFill="1" applyBorder="1" applyAlignment="1">
      <alignment horizontal="center" vertical="center" shrinkToFit="1"/>
    </xf>
    <xf numFmtId="0" fontId="27" fillId="3" borderId="13" xfId="4" applyFont="1" applyFill="1" applyBorder="1" applyAlignment="1">
      <alignment horizontal="left" vertical="center" wrapText="1" shrinkToFit="1"/>
    </xf>
    <xf numFmtId="0" fontId="27" fillId="3" borderId="14" xfId="4" applyFont="1" applyFill="1" applyBorder="1" applyAlignment="1">
      <alignment horizontal="left" vertical="center" wrapText="1" shrinkToFit="1"/>
    </xf>
    <xf numFmtId="0" fontId="27" fillId="5" borderId="44" xfId="4" applyFont="1" applyFill="1" applyBorder="1" applyAlignment="1">
      <alignment horizontal="center" vertical="center" shrinkToFit="1"/>
    </xf>
    <xf numFmtId="0" fontId="43" fillId="3" borderId="9" xfId="4" applyFont="1" applyFill="1" applyBorder="1" applyAlignment="1">
      <alignment horizontal="left" vertical="center" wrapText="1" shrinkToFit="1"/>
    </xf>
    <xf numFmtId="0" fontId="43" fillId="3" borderId="2" xfId="4" applyFont="1" applyFill="1" applyBorder="1" applyAlignment="1">
      <alignment horizontal="left" vertical="center" wrapText="1" shrinkToFit="1"/>
    </xf>
    <xf numFmtId="176" fontId="43" fillId="3" borderId="52" xfId="4" applyNumberFormat="1" applyFont="1" applyFill="1" applyBorder="1" applyAlignment="1">
      <alignment horizontal="center" vertical="center" shrinkToFit="1"/>
    </xf>
    <xf numFmtId="0" fontId="36" fillId="5" borderId="136" xfId="4" applyFont="1" applyFill="1" applyBorder="1" applyAlignment="1">
      <alignment horizontal="center" vertical="center" shrinkToFit="1"/>
    </xf>
    <xf numFmtId="0" fontId="36" fillId="5" borderId="137" xfId="4" applyFont="1" applyFill="1" applyBorder="1" applyAlignment="1">
      <alignment horizontal="center" vertical="center" shrinkToFit="1"/>
    </xf>
    <xf numFmtId="0" fontId="47" fillId="3" borderId="137" xfId="4" applyFont="1" applyFill="1" applyBorder="1" applyAlignment="1">
      <alignment horizontal="left" vertical="center" wrapText="1" shrinkToFit="1"/>
    </xf>
    <xf numFmtId="0" fontId="47" fillId="3" borderId="138" xfId="4" applyFont="1" applyFill="1" applyBorder="1" applyAlignment="1">
      <alignment horizontal="left" vertical="center" wrapText="1" shrinkToFit="1"/>
    </xf>
    <xf numFmtId="0" fontId="36" fillId="5" borderId="139" xfId="4" applyFont="1" applyFill="1" applyBorder="1" applyAlignment="1">
      <alignment horizontal="center" vertical="center" shrinkToFit="1"/>
    </xf>
    <xf numFmtId="0" fontId="36" fillId="3" borderId="137" xfId="4" applyFont="1" applyFill="1" applyBorder="1" applyAlignment="1">
      <alignment horizontal="left" vertical="center" wrapText="1" shrinkToFit="1"/>
    </xf>
    <xf numFmtId="0" fontId="36" fillId="3" borderId="138" xfId="4" applyFont="1" applyFill="1" applyBorder="1" applyAlignment="1">
      <alignment horizontal="left" vertical="center" wrapText="1" shrinkToFit="1"/>
    </xf>
    <xf numFmtId="0" fontId="27" fillId="5" borderId="34" xfId="4" applyFont="1" applyFill="1" applyBorder="1" applyAlignment="1">
      <alignment horizontal="center" vertical="center"/>
    </xf>
    <xf numFmtId="0" fontId="27" fillId="5" borderId="35" xfId="4" applyFont="1" applyFill="1" applyBorder="1" applyAlignment="1">
      <alignment horizontal="center" vertical="center"/>
    </xf>
    <xf numFmtId="0" fontId="43" fillId="6" borderId="35" xfId="4" applyFont="1" applyFill="1" applyBorder="1" applyAlignment="1">
      <alignment horizontal="center" vertical="center" wrapText="1"/>
    </xf>
    <xf numFmtId="0" fontId="43" fillId="6" borderId="50" xfId="4" applyFont="1" applyFill="1" applyBorder="1" applyAlignment="1">
      <alignment horizontal="center" vertical="center" wrapText="1"/>
    </xf>
    <xf numFmtId="0" fontId="27" fillId="5" borderId="51" xfId="4" applyFont="1" applyFill="1" applyBorder="1" applyAlignment="1">
      <alignment horizontal="center" vertical="center" shrinkToFit="1"/>
    </xf>
    <xf numFmtId="0" fontId="27" fillId="5" borderId="35" xfId="4" applyFont="1" applyFill="1" applyBorder="1" applyAlignment="1">
      <alignment horizontal="center" vertical="center" shrinkToFit="1"/>
    </xf>
    <xf numFmtId="0" fontId="43" fillId="3" borderId="35" xfId="4" applyFont="1" applyFill="1" applyBorder="1" applyAlignment="1">
      <alignment horizontal="center" vertical="center" wrapText="1" shrinkToFit="1"/>
    </xf>
    <xf numFmtId="0" fontId="43" fillId="3" borderId="36" xfId="4" applyFont="1" applyFill="1" applyBorder="1" applyAlignment="1">
      <alignment horizontal="center" vertical="center" wrapText="1" shrinkToFit="1"/>
    </xf>
    <xf numFmtId="0" fontId="6" fillId="3" borderId="0" xfId="4" applyFont="1" applyFill="1" applyAlignment="1">
      <alignment horizontal="center" vertical="center" wrapText="1"/>
    </xf>
    <xf numFmtId="0" fontId="11" fillId="3" borderId="0" xfId="4" applyFont="1" applyFill="1" applyAlignment="1">
      <alignment horizontal="center" vertical="center"/>
    </xf>
    <xf numFmtId="0" fontId="27" fillId="8" borderId="66" xfId="4" applyFont="1" applyFill="1" applyBorder="1" applyAlignment="1">
      <alignment horizontal="center" vertical="center"/>
    </xf>
    <xf numFmtId="180" fontId="43" fillId="6" borderId="104" xfId="4" applyNumberFormat="1" applyFont="1" applyFill="1" applyBorder="1" applyAlignment="1">
      <alignment horizontal="center" vertical="center" shrinkToFit="1"/>
    </xf>
    <xf numFmtId="0" fontId="27" fillId="8" borderId="53" xfId="4" applyFont="1" applyFill="1" applyBorder="1" applyAlignment="1">
      <alignment horizontal="center" vertical="center"/>
    </xf>
    <xf numFmtId="180" fontId="43" fillId="6" borderId="67" xfId="4" applyNumberFormat="1" applyFont="1" applyFill="1" applyBorder="1" applyAlignment="1">
      <alignment horizontal="center" vertical="center" shrinkToFit="1"/>
    </xf>
    <xf numFmtId="0" fontId="24" fillId="3" borderId="3" xfId="4" applyFont="1" applyFill="1" applyBorder="1" applyAlignment="1">
      <alignment horizontal="center" vertical="center"/>
    </xf>
    <xf numFmtId="0" fontId="24" fillId="3" borderId="2" xfId="4" applyFont="1" applyFill="1" applyBorder="1" applyAlignment="1">
      <alignment horizontal="center" vertical="center"/>
    </xf>
    <xf numFmtId="0" fontId="24" fillId="3" borderId="4" xfId="4" applyFont="1" applyFill="1" applyBorder="1" applyAlignment="1">
      <alignment horizontal="center" vertical="center"/>
    </xf>
    <xf numFmtId="0" fontId="24" fillId="3" borderId="15" xfId="4" applyFont="1" applyFill="1" applyBorder="1" applyAlignment="1">
      <alignment horizontal="center" vertical="center"/>
    </xf>
    <xf numFmtId="0" fontId="24" fillId="3" borderId="7" xfId="4" applyFont="1" applyFill="1" applyBorder="1" applyAlignment="1">
      <alignment horizontal="center" vertical="center"/>
    </xf>
    <xf numFmtId="0" fontId="24" fillId="3" borderId="45" xfId="4" applyFont="1" applyFill="1" applyBorder="1" applyAlignment="1">
      <alignment horizontal="center" vertical="center"/>
    </xf>
    <xf numFmtId="0" fontId="18" fillId="9" borderId="209" xfId="0" applyFont="1" applyFill="1" applyBorder="1" applyAlignment="1">
      <alignment horizontal="center" vertical="center"/>
    </xf>
    <xf numFmtId="0" fontId="18" fillId="9" borderId="199" xfId="0" applyFont="1" applyFill="1" applyBorder="1" applyAlignment="1">
      <alignment horizontal="center" vertical="center"/>
    </xf>
    <xf numFmtId="0" fontId="18" fillId="9" borderId="198" xfId="0" applyFont="1" applyFill="1" applyBorder="1" applyAlignment="1">
      <alignment horizontal="center" vertical="center"/>
    </xf>
    <xf numFmtId="0" fontId="24" fillId="3" borderId="48" xfId="4" applyFont="1" applyFill="1" applyBorder="1" applyAlignment="1">
      <alignment horizontal="center" vertical="center"/>
    </xf>
    <xf numFmtId="0" fontId="24" fillId="3" borderId="47" xfId="4" applyFont="1" applyFill="1" applyBorder="1" applyAlignment="1">
      <alignment horizontal="center" vertical="center"/>
    </xf>
    <xf numFmtId="0" fontId="24" fillId="3" borderId="49" xfId="4" applyFont="1" applyFill="1" applyBorder="1" applyAlignment="1">
      <alignment horizontal="center" vertical="center"/>
    </xf>
  </cellXfs>
  <cellStyles count="5">
    <cellStyle name="桁区切り 2" xfId="3"/>
    <cellStyle name="標準" xfId="0" builtinId="0"/>
    <cellStyle name="標準 2" xfId="2"/>
    <cellStyle name="標準 3" xfId="4"/>
    <cellStyle name="標準 6" xfId="1"/>
  </cellStyles>
  <dxfs count="17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DE9D9"/>
        </patternFill>
      </fill>
    </dxf>
    <dxf>
      <fill>
        <patternFill>
          <bgColor rgb="FFFFFFCC"/>
        </patternFill>
      </fill>
    </dxf>
    <dxf>
      <fill>
        <patternFill>
          <bgColor rgb="FFFDE9D9"/>
        </patternFill>
      </fill>
    </dxf>
    <dxf>
      <fill>
        <patternFill>
          <bgColor rgb="FFFFFFCC"/>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FCE4D6"/>
        </patternFill>
      </fill>
    </dxf>
    <dxf>
      <fill>
        <patternFill>
          <bgColor rgb="FFFFFFCC"/>
        </patternFill>
      </fill>
    </dxf>
    <dxf>
      <fill>
        <patternFill>
          <bgColor rgb="FFFFFFCC"/>
        </patternFill>
      </fill>
    </dxf>
    <dxf>
      <fill>
        <patternFill>
          <bgColor rgb="FFFCE4D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FCE4D6"/>
        </patternFill>
      </fill>
    </dxf>
    <dxf>
      <fill>
        <patternFill>
          <bgColor rgb="FFE7E6E6"/>
        </patternFill>
      </fill>
    </dxf>
    <dxf>
      <fill>
        <patternFill>
          <bgColor rgb="FFFCE4D6"/>
        </patternFill>
      </fill>
    </dxf>
    <dxf>
      <fill>
        <patternFill>
          <bgColor rgb="FFE7E6E6"/>
        </patternFill>
      </fill>
    </dxf>
    <dxf>
      <fill>
        <patternFill>
          <bgColor rgb="FFFCE4D6"/>
        </patternFill>
      </fill>
    </dxf>
    <dxf>
      <fill>
        <patternFill>
          <bgColor rgb="FFE7E6E6"/>
        </patternFill>
      </fill>
    </dxf>
    <dxf>
      <fill>
        <patternFill>
          <bgColor rgb="FFFCE4D6"/>
        </patternFill>
      </fill>
    </dxf>
    <dxf>
      <fill>
        <patternFill>
          <bgColor rgb="FFE7E6E6"/>
        </patternFill>
      </fill>
    </dxf>
    <dxf>
      <fill>
        <patternFill>
          <bgColor rgb="FFFCE4D6"/>
        </patternFill>
      </fill>
    </dxf>
    <dxf>
      <fill>
        <patternFill>
          <bgColor rgb="FFE7E6E6"/>
        </patternFill>
      </fill>
    </dxf>
    <dxf>
      <fill>
        <patternFill>
          <bgColor rgb="FFFCE4D6"/>
        </patternFill>
      </fill>
    </dxf>
    <dxf>
      <fill>
        <patternFill>
          <bgColor rgb="FFE7E6E6"/>
        </patternFill>
      </fill>
    </dxf>
    <dxf>
      <fill>
        <patternFill>
          <bgColor rgb="FFFCE4D6"/>
        </patternFill>
      </fill>
    </dxf>
    <dxf>
      <fill>
        <patternFill>
          <bgColor rgb="FFE7E6E6"/>
        </patternFill>
      </fill>
    </dxf>
    <dxf>
      <fill>
        <patternFill>
          <bgColor rgb="FFFCE4D6"/>
        </patternFill>
      </fill>
    </dxf>
    <dxf>
      <fill>
        <patternFill>
          <bgColor rgb="FFE7E6E6"/>
        </patternFill>
      </fill>
    </dxf>
    <dxf>
      <fill>
        <patternFill>
          <bgColor rgb="FFFCE4D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FFFFCC"/>
        </patternFill>
      </fill>
    </dxf>
    <dxf>
      <fill>
        <patternFill>
          <bgColor rgb="FFFCE4D6"/>
        </patternFill>
      </fill>
    </dxf>
    <dxf>
      <fill>
        <patternFill>
          <bgColor rgb="FFFCE4D6"/>
        </patternFill>
      </fill>
    </dxf>
    <dxf>
      <fill>
        <patternFill>
          <bgColor rgb="FFFFFFCC"/>
        </patternFill>
      </fill>
    </dxf>
    <dxf>
      <fill>
        <patternFill>
          <bgColor rgb="FFFFFFCC"/>
        </patternFill>
      </fill>
    </dxf>
    <dxf>
      <fill>
        <patternFill>
          <bgColor rgb="FFE7E6E6"/>
        </patternFill>
      </fill>
    </dxf>
    <dxf>
      <fill>
        <patternFill>
          <bgColor rgb="FFE7E6E6"/>
        </patternFill>
      </fill>
    </dxf>
    <dxf>
      <fill>
        <patternFill>
          <bgColor rgb="FFFFFFCC"/>
        </patternFill>
      </fill>
    </dxf>
    <dxf>
      <fill>
        <patternFill>
          <bgColor rgb="FFFCE4D6"/>
        </patternFill>
      </fill>
    </dxf>
  </dxfs>
  <tableStyles count="0" defaultTableStyle="TableStyleMedium9" defaultPivotStyle="PivotStyleLight16"/>
  <colors>
    <mruColors>
      <color rgb="FF008000"/>
      <color rgb="FFFCE4D6"/>
      <color rgb="FFFDE9D9"/>
      <color rgb="FFFFFFCC"/>
      <color rgb="FFD9E1F2"/>
      <color rgb="FFE7E6E6"/>
      <color rgb="FFDCE6F1"/>
      <color rgb="FFFF9999"/>
      <color rgb="FFFFCCCC"/>
      <color rgb="FF8DB4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hien@xxxx.c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9999"/>
  </sheetPr>
  <dimension ref="A1:L25"/>
  <sheetViews>
    <sheetView tabSelected="1" zoomScaleNormal="100" workbookViewId="0"/>
  </sheetViews>
  <sheetFormatPr defaultRowHeight="13.5" x14ac:dyDescent="0.15"/>
  <cols>
    <col min="1" max="1" width="6.125" style="3" customWidth="1"/>
    <col min="2" max="2" width="3.875" style="3" customWidth="1"/>
    <col min="3" max="3" width="1.5" style="3" customWidth="1"/>
    <col min="4" max="4" width="14.125" style="3" customWidth="1"/>
    <col min="5" max="5" width="1.625" style="134" customWidth="1"/>
    <col min="6" max="6" width="32.5" style="3" customWidth="1"/>
    <col min="7" max="7" width="1.625" style="134" customWidth="1"/>
    <col min="8" max="8" width="29.625" style="3" bestFit="1" customWidth="1"/>
    <col min="9" max="9" width="1.625" style="134" customWidth="1"/>
    <col min="10" max="10" width="25.75" style="3" customWidth="1"/>
    <col min="11" max="11" width="1.625" style="134" customWidth="1"/>
    <col min="12" max="12" width="28.875" style="3" customWidth="1"/>
    <col min="13" max="56" width="6.125" style="3" customWidth="1"/>
    <col min="57" max="16384" width="9" style="3"/>
  </cols>
  <sheetData>
    <row r="1" spans="1:12" x14ac:dyDescent="0.15">
      <c r="B1" s="133"/>
    </row>
    <row r="2" spans="1:12" ht="14.25" thickBot="1" x14ac:dyDescent="0.2">
      <c r="A2" s="133"/>
      <c r="B2" s="133" t="s">
        <v>445</v>
      </c>
    </row>
    <row r="3" spans="1:12" ht="21" customHeight="1" x14ac:dyDescent="0.15">
      <c r="A3" s="134"/>
      <c r="B3" s="135"/>
      <c r="C3" s="136"/>
      <c r="D3" s="137" t="s">
        <v>446</v>
      </c>
      <c r="E3" s="138"/>
      <c r="F3" s="137" t="s">
        <v>447</v>
      </c>
      <c r="G3" s="138"/>
      <c r="H3" s="137" t="s">
        <v>448</v>
      </c>
      <c r="I3" s="138"/>
      <c r="J3" s="137" t="s">
        <v>449</v>
      </c>
      <c r="K3" s="138"/>
      <c r="L3" s="139" t="s">
        <v>4</v>
      </c>
    </row>
    <row r="4" spans="1:12" ht="21" customHeight="1" x14ac:dyDescent="0.15">
      <c r="A4" s="134"/>
      <c r="B4" s="152">
        <v>1</v>
      </c>
      <c r="C4" s="153"/>
      <c r="D4" s="151" t="s">
        <v>450</v>
      </c>
      <c r="E4" s="153"/>
      <c r="F4" s="154" t="s">
        <v>451</v>
      </c>
      <c r="G4" s="221"/>
      <c r="H4" s="224" t="s">
        <v>452</v>
      </c>
      <c r="I4" s="221"/>
      <c r="J4" s="226" t="s">
        <v>453</v>
      </c>
      <c r="K4" s="183"/>
      <c r="L4" s="217" t="s">
        <v>545</v>
      </c>
    </row>
    <row r="5" spans="1:12" ht="21" customHeight="1" x14ac:dyDescent="0.15">
      <c r="A5" s="134"/>
      <c r="B5" s="152">
        <v>2</v>
      </c>
      <c r="C5" s="153"/>
      <c r="D5" s="154" t="s">
        <v>454</v>
      </c>
      <c r="E5" s="153"/>
      <c r="F5" s="154" t="s">
        <v>455</v>
      </c>
      <c r="G5" s="222"/>
      <c r="H5" s="224"/>
      <c r="I5" s="222"/>
      <c r="J5" s="227"/>
      <c r="K5" s="181"/>
      <c r="L5" s="218"/>
    </row>
    <row r="6" spans="1:12" ht="21" customHeight="1" x14ac:dyDescent="0.15">
      <c r="A6" s="134"/>
      <c r="B6" s="155">
        <v>3</v>
      </c>
      <c r="C6" s="156"/>
      <c r="D6" s="157" t="s">
        <v>456</v>
      </c>
      <c r="E6" s="156"/>
      <c r="F6" s="157" t="s">
        <v>536</v>
      </c>
      <c r="G6" s="223"/>
      <c r="H6" s="225"/>
      <c r="I6" s="223"/>
      <c r="J6" s="216"/>
      <c r="K6" s="181"/>
      <c r="L6" s="218"/>
    </row>
    <row r="7" spans="1:12" ht="21" customHeight="1" x14ac:dyDescent="0.15">
      <c r="A7" s="134"/>
      <c r="B7" s="149">
        <v>4</v>
      </c>
      <c r="C7" s="150"/>
      <c r="D7" s="151" t="s">
        <v>457</v>
      </c>
      <c r="E7" s="150"/>
      <c r="F7" s="151" t="s">
        <v>458</v>
      </c>
      <c r="G7" s="228"/>
      <c r="H7" s="215" t="s">
        <v>651</v>
      </c>
      <c r="I7" s="228"/>
      <c r="J7" s="229" t="s">
        <v>652</v>
      </c>
      <c r="K7" s="181"/>
      <c r="L7" s="218"/>
    </row>
    <row r="8" spans="1:12" ht="21" customHeight="1" x14ac:dyDescent="0.15">
      <c r="A8" s="134"/>
      <c r="B8" s="155">
        <v>5</v>
      </c>
      <c r="C8" s="156"/>
      <c r="D8" s="157" t="s">
        <v>459</v>
      </c>
      <c r="E8" s="156"/>
      <c r="F8" s="157" t="s">
        <v>460</v>
      </c>
      <c r="G8" s="223"/>
      <c r="H8" s="216"/>
      <c r="I8" s="223"/>
      <c r="J8" s="216"/>
      <c r="K8" s="182"/>
      <c r="L8" s="219"/>
    </row>
    <row r="9" spans="1:12" ht="21" customHeight="1" x14ac:dyDescent="0.15">
      <c r="A9" s="134"/>
      <c r="B9" s="146">
        <v>6</v>
      </c>
      <c r="C9" s="147"/>
      <c r="D9" s="148" t="s">
        <v>461</v>
      </c>
      <c r="E9" s="147"/>
      <c r="F9" s="148" t="s">
        <v>462</v>
      </c>
      <c r="G9" s="232" t="s">
        <v>463</v>
      </c>
      <c r="H9" s="233"/>
      <c r="I9" s="233"/>
      <c r="J9" s="234"/>
      <c r="K9" s="199"/>
      <c r="L9" s="202"/>
    </row>
    <row r="10" spans="1:12" ht="21" customHeight="1" x14ac:dyDescent="0.15">
      <c r="A10" s="134"/>
      <c r="B10" s="140">
        <v>7</v>
      </c>
      <c r="C10" s="141"/>
      <c r="D10" s="142" t="s">
        <v>464</v>
      </c>
      <c r="E10" s="141"/>
      <c r="F10" s="142" t="s">
        <v>465</v>
      </c>
      <c r="G10" s="205"/>
      <c r="H10" s="239" t="s">
        <v>466</v>
      </c>
      <c r="I10" s="205"/>
      <c r="J10" s="206" t="s">
        <v>467</v>
      </c>
      <c r="K10" s="200"/>
      <c r="L10" s="203"/>
    </row>
    <row r="11" spans="1:12" ht="21" customHeight="1" x14ac:dyDescent="0.15">
      <c r="A11" s="134"/>
      <c r="B11" s="140">
        <v>8</v>
      </c>
      <c r="C11" s="141"/>
      <c r="D11" s="142" t="s">
        <v>468</v>
      </c>
      <c r="E11" s="141"/>
      <c r="F11" s="142" t="s">
        <v>469</v>
      </c>
      <c r="G11" s="200"/>
      <c r="H11" s="239"/>
      <c r="I11" s="200"/>
      <c r="J11" s="207"/>
      <c r="K11" s="200"/>
      <c r="L11" s="203"/>
    </row>
    <row r="12" spans="1:12" ht="21" customHeight="1" x14ac:dyDescent="0.15">
      <c r="A12" s="134"/>
      <c r="B12" s="143">
        <v>9</v>
      </c>
      <c r="C12" s="144"/>
      <c r="D12" s="145" t="s">
        <v>470</v>
      </c>
      <c r="E12" s="144"/>
      <c r="F12" s="145" t="s">
        <v>471</v>
      </c>
      <c r="G12" s="201"/>
      <c r="H12" s="240"/>
      <c r="I12" s="201"/>
      <c r="J12" s="208"/>
      <c r="K12" s="201"/>
      <c r="L12" s="204"/>
    </row>
    <row r="13" spans="1:12" ht="21" customHeight="1" x14ac:dyDescent="0.15">
      <c r="A13" s="134"/>
      <c r="B13" s="149">
        <v>10</v>
      </c>
      <c r="C13" s="150"/>
      <c r="D13" s="151" t="s">
        <v>472</v>
      </c>
      <c r="E13" s="150"/>
      <c r="F13" s="151" t="s">
        <v>473</v>
      </c>
      <c r="G13" s="228"/>
      <c r="H13" s="238" t="s">
        <v>474</v>
      </c>
      <c r="I13" s="228"/>
      <c r="J13" s="229" t="s">
        <v>475</v>
      </c>
      <c r="K13" s="180"/>
      <c r="L13" s="220" t="s">
        <v>545</v>
      </c>
    </row>
    <row r="14" spans="1:12" ht="21" customHeight="1" x14ac:dyDescent="0.15">
      <c r="A14" s="134"/>
      <c r="B14" s="152">
        <v>11</v>
      </c>
      <c r="C14" s="153"/>
      <c r="D14" s="154" t="s">
        <v>476</v>
      </c>
      <c r="E14" s="153"/>
      <c r="F14" s="154" t="s">
        <v>477</v>
      </c>
      <c r="G14" s="222"/>
      <c r="H14" s="224"/>
      <c r="I14" s="222"/>
      <c r="J14" s="230"/>
      <c r="K14" s="181"/>
      <c r="L14" s="218"/>
    </row>
    <row r="15" spans="1:12" ht="21" customHeight="1" x14ac:dyDescent="0.15">
      <c r="A15" s="134"/>
      <c r="B15" s="155">
        <v>12</v>
      </c>
      <c r="C15" s="156"/>
      <c r="D15" s="157" t="s">
        <v>478</v>
      </c>
      <c r="E15" s="156"/>
      <c r="F15" s="157" t="s">
        <v>670</v>
      </c>
      <c r="G15" s="223"/>
      <c r="H15" s="225"/>
      <c r="I15" s="223"/>
      <c r="J15" s="231"/>
      <c r="K15" s="182"/>
      <c r="L15" s="219"/>
    </row>
    <row r="16" spans="1:12" ht="21" customHeight="1" thickBot="1" x14ac:dyDescent="0.2">
      <c r="A16" s="134"/>
      <c r="B16" s="158">
        <v>13</v>
      </c>
      <c r="C16" s="159"/>
      <c r="D16" s="184" t="s">
        <v>539</v>
      </c>
      <c r="E16" s="159"/>
      <c r="F16" s="160" t="s">
        <v>218</v>
      </c>
      <c r="G16" s="159"/>
      <c r="H16" s="160" t="s">
        <v>218</v>
      </c>
      <c r="I16" s="159"/>
      <c r="J16" s="160" t="s">
        <v>218</v>
      </c>
      <c r="K16" s="159"/>
      <c r="L16" s="161"/>
    </row>
    <row r="18" spans="2:6" x14ac:dyDescent="0.15">
      <c r="B18" s="133" t="s">
        <v>479</v>
      </c>
    </row>
    <row r="20" spans="2:6" ht="24" customHeight="1" x14ac:dyDescent="0.15">
      <c r="B20" s="209"/>
      <c r="C20" s="210"/>
      <c r="D20" s="211"/>
      <c r="F20" s="3" t="s">
        <v>480</v>
      </c>
    </row>
    <row r="21" spans="2:6" ht="7.5" customHeight="1" x14ac:dyDescent="0.15"/>
    <row r="22" spans="2:6" ht="24" customHeight="1" x14ac:dyDescent="0.15">
      <c r="B22" s="212"/>
      <c r="C22" s="213"/>
      <c r="D22" s="214"/>
      <c r="F22" s="3" t="s">
        <v>481</v>
      </c>
    </row>
    <row r="23" spans="2:6" ht="9.75" customHeight="1" x14ac:dyDescent="0.15"/>
    <row r="24" spans="2:6" ht="24" customHeight="1" x14ac:dyDescent="0.15">
      <c r="B24" s="235"/>
      <c r="C24" s="236"/>
      <c r="D24" s="237"/>
      <c r="F24" s="3" t="s">
        <v>482</v>
      </c>
    </row>
    <row r="25" spans="2:6" ht="20.25" customHeight="1" x14ac:dyDescent="0.15">
      <c r="F25" s="3" t="s">
        <v>483</v>
      </c>
    </row>
  </sheetData>
  <mergeCells count="24">
    <mergeCell ref="B24:D24"/>
    <mergeCell ref="G13:G15"/>
    <mergeCell ref="H13:H15"/>
    <mergeCell ref="H10:H12"/>
    <mergeCell ref="I10:I12"/>
    <mergeCell ref="B22:D22"/>
    <mergeCell ref="H7:H8"/>
    <mergeCell ref="L4:L8"/>
    <mergeCell ref="L13:L15"/>
    <mergeCell ref="G4:G6"/>
    <mergeCell ref="H4:H6"/>
    <mergeCell ref="I4:I6"/>
    <mergeCell ref="J4:J6"/>
    <mergeCell ref="G7:G8"/>
    <mergeCell ref="I7:I8"/>
    <mergeCell ref="J7:J8"/>
    <mergeCell ref="I13:I15"/>
    <mergeCell ref="J13:J15"/>
    <mergeCell ref="G9:J9"/>
    <mergeCell ref="K9:K12"/>
    <mergeCell ref="L9:L12"/>
    <mergeCell ref="G10:G12"/>
    <mergeCell ref="J10:J12"/>
    <mergeCell ref="B20:D20"/>
  </mergeCells>
  <phoneticPr fontId="1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AI107"/>
  <sheetViews>
    <sheetView workbookViewId="0">
      <selection sqref="A1:X1"/>
    </sheetView>
  </sheetViews>
  <sheetFormatPr defaultColWidth="2.5" defaultRowHeight="13.5" x14ac:dyDescent="0.15"/>
  <cols>
    <col min="1" max="16384" width="2.5" style="16"/>
  </cols>
  <sheetData>
    <row r="1" spans="1:35" ht="25.5" customHeight="1" thickBot="1" x14ac:dyDescent="0.2">
      <c r="A1" s="459" t="s">
        <v>238</v>
      </c>
      <c r="B1" s="459"/>
      <c r="C1" s="459"/>
      <c r="D1" s="459"/>
      <c r="E1" s="459"/>
      <c r="F1" s="459"/>
      <c r="G1" s="459"/>
      <c r="H1" s="459"/>
      <c r="I1" s="459"/>
      <c r="J1" s="459"/>
      <c r="K1" s="459"/>
      <c r="L1" s="459"/>
      <c r="M1" s="459"/>
      <c r="N1" s="459"/>
      <c r="O1" s="459"/>
      <c r="P1" s="459"/>
      <c r="Q1" s="459"/>
      <c r="R1" s="459"/>
      <c r="S1" s="459"/>
      <c r="T1" s="459"/>
      <c r="U1" s="459"/>
      <c r="V1" s="459"/>
      <c r="W1" s="459"/>
      <c r="X1" s="459"/>
      <c r="AC1" s="460" t="s">
        <v>211</v>
      </c>
      <c r="AD1" s="461"/>
      <c r="AE1" s="462"/>
      <c r="AF1" s="466">
        <v>1</v>
      </c>
      <c r="AG1" s="467"/>
      <c r="AH1" s="467"/>
      <c r="AI1" s="17" t="s">
        <v>212</v>
      </c>
    </row>
    <row r="2" spans="1:35" ht="36.75" customHeight="1" x14ac:dyDescent="0.15">
      <c r="A2" s="468" t="s">
        <v>671</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row>
    <row r="3" spans="1:35" ht="25.5" customHeight="1" x14ac:dyDescent="0.15">
      <c r="A3" s="469" t="s">
        <v>239</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row>
    <row r="4" spans="1:35" s="18" customFormat="1" ht="11.25" customHeight="1" x14ac:dyDescent="0.15"/>
    <row r="5" spans="1:35" s="19" customFormat="1" ht="13.5" customHeight="1" x14ac:dyDescent="0.15">
      <c r="A5" s="470" t="s">
        <v>213</v>
      </c>
      <c r="B5" s="470"/>
      <c r="C5" s="470"/>
      <c r="D5" s="470"/>
      <c r="E5" s="470"/>
      <c r="F5" s="471" t="s">
        <v>597</v>
      </c>
      <c r="G5" s="471"/>
      <c r="H5" s="471"/>
      <c r="I5" s="471"/>
      <c r="J5" s="471"/>
      <c r="K5" s="471"/>
      <c r="L5" s="471"/>
      <c r="M5" s="471"/>
      <c r="N5" s="471"/>
      <c r="O5" s="471"/>
      <c r="P5" s="471"/>
      <c r="Q5" s="471"/>
      <c r="R5" s="471"/>
      <c r="S5" s="471"/>
      <c r="T5" s="471"/>
      <c r="U5" s="426" t="s">
        <v>214</v>
      </c>
      <c r="V5" s="426"/>
      <c r="W5" s="426"/>
      <c r="X5" s="426"/>
      <c r="Y5" s="426"/>
      <c r="Z5" s="472">
        <v>150</v>
      </c>
      <c r="AA5" s="472"/>
      <c r="AB5" s="472"/>
      <c r="AC5" s="472"/>
      <c r="AD5" s="473"/>
      <c r="AE5" s="474" t="s">
        <v>8</v>
      </c>
      <c r="AF5" s="475"/>
      <c r="AG5" s="475"/>
      <c r="AH5" s="475"/>
      <c r="AI5" s="475"/>
    </row>
    <row r="6" spans="1:35" s="18" customFormat="1" ht="25.5" customHeight="1" x14ac:dyDescent="0.15">
      <c r="A6" s="476" t="s">
        <v>215</v>
      </c>
      <c r="B6" s="476"/>
      <c r="C6" s="476"/>
      <c r="D6" s="476"/>
      <c r="E6" s="476"/>
      <c r="F6" s="477" t="s">
        <v>596</v>
      </c>
      <c r="G6" s="477"/>
      <c r="H6" s="477"/>
      <c r="I6" s="477"/>
      <c r="J6" s="477"/>
      <c r="K6" s="477"/>
      <c r="L6" s="477"/>
      <c r="M6" s="477"/>
      <c r="N6" s="477"/>
      <c r="O6" s="477"/>
      <c r="P6" s="477"/>
      <c r="Q6" s="477"/>
      <c r="R6" s="477"/>
      <c r="S6" s="477"/>
      <c r="T6" s="477"/>
      <c r="U6" s="426"/>
      <c r="V6" s="426"/>
      <c r="W6" s="426"/>
      <c r="X6" s="426"/>
      <c r="Y6" s="426"/>
      <c r="Z6" s="472"/>
      <c r="AA6" s="472"/>
      <c r="AB6" s="472"/>
      <c r="AC6" s="472"/>
      <c r="AD6" s="473"/>
      <c r="AE6" s="474"/>
      <c r="AF6" s="475"/>
      <c r="AG6" s="475"/>
      <c r="AH6" s="475"/>
      <c r="AI6" s="475"/>
    </row>
    <row r="7" spans="1:35" s="18" customFormat="1" ht="25.5" customHeight="1" x14ac:dyDescent="0.15">
      <c r="A7" s="439" t="s">
        <v>216</v>
      </c>
      <c r="B7" s="440"/>
      <c r="C7" s="440"/>
      <c r="D7" s="440"/>
      <c r="E7" s="441"/>
      <c r="F7" s="20" t="s">
        <v>217</v>
      </c>
      <c r="G7" s="452">
        <v>123</v>
      </c>
      <c r="H7" s="452"/>
      <c r="I7" s="452"/>
      <c r="J7" s="21" t="s">
        <v>218</v>
      </c>
      <c r="K7" s="453" t="s">
        <v>546</v>
      </c>
      <c r="L7" s="453"/>
      <c r="M7" s="453"/>
      <c r="N7" s="454"/>
      <c r="O7" s="455" t="s">
        <v>7</v>
      </c>
      <c r="P7" s="456"/>
      <c r="Q7" s="457" t="s">
        <v>156</v>
      </c>
      <c r="R7" s="457"/>
      <c r="S7" s="457"/>
      <c r="T7" s="458"/>
      <c r="U7" s="422" t="s">
        <v>219</v>
      </c>
      <c r="V7" s="422"/>
      <c r="W7" s="422"/>
      <c r="X7" s="422"/>
      <c r="Y7" s="422"/>
      <c r="Z7" s="427" t="s">
        <v>549</v>
      </c>
      <c r="AA7" s="427"/>
      <c r="AB7" s="427"/>
      <c r="AC7" s="427"/>
      <c r="AD7" s="427"/>
      <c r="AE7" s="427"/>
      <c r="AF7" s="427"/>
      <c r="AG7" s="427"/>
      <c r="AH7" s="427"/>
      <c r="AI7" s="427"/>
    </row>
    <row r="8" spans="1:35" s="18" customFormat="1" ht="25.5" customHeight="1" x14ac:dyDescent="0.15">
      <c r="A8" s="442"/>
      <c r="B8" s="443"/>
      <c r="C8" s="443"/>
      <c r="D8" s="443"/>
      <c r="E8" s="444"/>
      <c r="F8" s="463" t="s">
        <v>560</v>
      </c>
      <c r="G8" s="464"/>
      <c r="H8" s="464"/>
      <c r="I8" s="464"/>
      <c r="J8" s="464"/>
      <c r="K8" s="464"/>
      <c r="L8" s="464"/>
      <c r="M8" s="464"/>
      <c r="N8" s="464"/>
      <c r="O8" s="464"/>
      <c r="P8" s="464"/>
      <c r="Q8" s="464"/>
      <c r="R8" s="464"/>
      <c r="S8" s="464"/>
      <c r="T8" s="465"/>
      <c r="U8" s="422" t="s">
        <v>220</v>
      </c>
      <c r="V8" s="422"/>
      <c r="W8" s="422"/>
      <c r="X8" s="422"/>
      <c r="Y8" s="422"/>
      <c r="Z8" s="427" t="s">
        <v>550</v>
      </c>
      <c r="AA8" s="427"/>
      <c r="AB8" s="427"/>
      <c r="AC8" s="427"/>
      <c r="AD8" s="427"/>
      <c r="AE8" s="427"/>
      <c r="AF8" s="427"/>
      <c r="AG8" s="427"/>
      <c r="AH8" s="427"/>
      <c r="AI8" s="427"/>
    </row>
    <row r="9" spans="1:35" s="18" customFormat="1" ht="25.5" customHeight="1" x14ac:dyDescent="0.15">
      <c r="A9" s="422" t="s">
        <v>221</v>
      </c>
      <c r="B9" s="422"/>
      <c r="C9" s="422"/>
      <c r="D9" s="422"/>
      <c r="E9" s="422"/>
      <c r="F9" s="423" t="s">
        <v>547</v>
      </c>
      <c r="G9" s="424"/>
      <c r="H9" s="424"/>
      <c r="I9" s="424"/>
      <c r="J9" s="424"/>
      <c r="K9" s="424"/>
      <c r="L9" s="424"/>
      <c r="M9" s="424"/>
      <c r="N9" s="424"/>
      <c r="O9" s="424"/>
      <c r="P9" s="424"/>
      <c r="Q9" s="424"/>
      <c r="R9" s="424"/>
      <c r="S9" s="424"/>
      <c r="T9" s="425"/>
      <c r="U9" s="426" t="s">
        <v>222</v>
      </c>
      <c r="V9" s="426"/>
      <c r="W9" s="426"/>
      <c r="X9" s="426"/>
      <c r="Y9" s="426"/>
      <c r="Z9" s="427" t="s">
        <v>598</v>
      </c>
      <c r="AA9" s="427"/>
      <c r="AB9" s="427"/>
      <c r="AC9" s="427"/>
      <c r="AD9" s="427"/>
      <c r="AE9" s="427"/>
      <c r="AF9" s="427"/>
      <c r="AG9" s="427"/>
      <c r="AH9" s="427"/>
      <c r="AI9" s="427"/>
    </row>
    <row r="10" spans="1:35" s="18" customFormat="1" ht="13.5" customHeight="1" x14ac:dyDescent="0.15">
      <c r="A10" s="439" t="s">
        <v>223</v>
      </c>
      <c r="B10" s="440"/>
      <c r="C10" s="440"/>
      <c r="D10" s="440"/>
      <c r="E10" s="441"/>
      <c r="F10" s="445" t="s">
        <v>5</v>
      </c>
      <c r="G10" s="445"/>
      <c r="H10" s="445"/>
      <c r="I10" s="445"/>
      <c r="J10" s="445"/>
      <c r="K10" s="445"/>
      <c r="L10" s="446" t="s">
        <v>224</v>
      </c>
      <c r="M10" s="447"/>
      <c r="N10" s="447"/>
      <c r="O10" s="447"/>
      <c r="P10" s="447"/>
      <c r="Q10" s="448"/>
      <c r="R10" s="449" t="s">
        <v>225</v>
      </c>
      <c r="S10" s="450"/>
      <c r="T10" s="450"/>
      <c r="U10" s="450"/>
      <c r="V10" s="450"/>
      <c r="W10" s="450"/>
      <c r="X10" s="450"/>
      <c r="Y10" s="450"/>
      <c r="Z10" s="450"/>
      <c r="AA10" s="450"/>
      <c r="AB10" s="450"/>
      <c r="AC10" s="450"/>
      <c r="AD10" s="450"/>
      <c r="AE10" s="450"/>
      <c r="AF10" s="450"/>
      <c r="AG10" s="450"/>
      <c r="AH10" s="450"/>
      <c r="AI10" s="451"/>
    </row>
    <row r="11" spans="1:35" s="18" customFormat="1" ht="25.5" customHeight="1" x14ac:dyDescent="0.15">
      <c r="A11" s="442"/>
      <c r="B11" s="443"/>
      <c r="C11" s="443"/>
      <c r="D11" s="443"/>
      <c r="E11" s="444"/>
      <c r="F11" s="436" t="s">
        <v>21</v>
      </c>
      <c r="G11" s="437"/>
      <c r="H11" s="437"/>
      <c r="I11" s="437"/>
      <c r="J11" s="437"/>
      <c r="K11" s="438"/>
      <c r="L11" s="429" t="s">
        <v>29</v>
      </c>
      <c r="M11" s="430"/>
      <c r="N11" s="431" t="s">
        <v>619</v>
      </c>
      <c r="O11" s="431"/>
      <c r="P11" s="431"/>
      <c r="Q11" s="432"/>
      <c r="R11" s="433"/>
      <c r="S11" s="434"/>
      <c r="T11" s="434"/>
      <c r="U11" s="434"/>
      <c r="V11" s="434"/>
      <c r="W11" s="434"/>
      <c r="X11" s="434"/>
      <c r="Y11" s="434"/>
      <c r="Z11" s="434"/>
      <c r="AA11" s="434"/>
      <c r="AB11" s="434"/>
      <c r="AC11" s="434"/>
      <c r="AD11" s="434"/>
      <c r="AE11" s="434"/>
      <c r="AF11" s="434"/>
      <c r="AG11" s="434"/>
      <c r="AH11" s="434"/>
      <c r="AI11" s="435"/>
    </row>
    <row r="12" spans="1:35" s="18" customFormat="1" ht="33" customHeight="1" x14ac:dyDescent="0.15">
      <c r="A12" s="422" t="s">
        <v>324</v>
      </c>
      <c r="B12" s="422"/>
      <c r="C12" s="422"/>
      <c r="D12" s="422"/>
      <c r="E12" s="422"/>
      <c r="F12" s="428" t="s">
        <v>599</v>
      </c>
      <c r="G12" s="428"/>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row>
    <row r="13" spans="1:35" s="18" customFormat="1" ht="21" customHeight="1" thickBot="1" x14ac:dyDescent="0.2">
      <c r="A13" s="99" t="s">
        <v>618</v>
      </c>
      <c r="B13" s="56"/>
      <c r="C13" s="38"/>
      <c r="D13" s="38"/>
      <c r="E13" s="38"/>
      <c r="F13" s="38"/>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row>
    <row r="14" spans="1:35" s="18" customFormat="1" ht="24" customHeight="1" x14ac:dyDescent="0.15">
      <c r="A14" s="354" t="s">
        <v>240</v>
      </c>
      <c r="B14" s="355"/>
      <c r="C14" s="355"/>
      <c r="D14" s="355"/>
      <c r="E14" s="355"/>
      <c r="F14" s="355"/>
      <c r="G14" s="355"/>
      <c r="H14" s="355"/>
      <c r="I14" s="356"/>
      <c r="J14" s="310" t="s">
        <v>241</v>
      </c>
      <c r="K14" s="311"/>
      <c r="L14" s="414" t="s">
        <v>228</v>
      </c>
      <c r="M14" s="414"/>
      <c r="N14" s="414" t="s">
        <v>242</v>
      </c>
      <c r="O14" s="414"/>
      <c r="P14" s="414" t="s">
        <v>243</v>
      </c>
      <c r="Q14" s="414"/>
      <c r="R14" s="414" t="s">
        <v>244</v>
      </c>
      <c r="S14" s="414"/>
      <c r="T14" s="414" t="s">
        <v>245</v>
      </c>
      <c r="U14" s="414"/>
      <c r="V14" s="414" t="s">
        <v>246</v>
      </c>
      <c r="W14" s="414"/>
      <c r="X14" s="414" t="s">
        <v>247</v>
      </c>
      <c r="Y14" s="414"/>
      <c r="Z14" s="414" t="s">
        <v>248</v>
      </c>
      <c r="AA14" s="414"/>
      <c r="AB14" s="414" t="s">
        <v>249</v>
      </c>
      <c r="AC14" s="414"/>
      <c r="AD14" s="414" t="s">
        <v>141</v>
      </c>
      <c r="AE14" s="414"/>
      <c r="AF14" s="414" t="s">
        <v>142</v>
      </c>
      <c r="AG14" s="414"/>
      <c r="AH14" s="414" t="s">
        <v>143</v>
      </c>
      <c r="AI14" s="415"/>
    </row>
    <row r="15" spans="1:35" s="18" customFormat="1" ht="24" customHeight="1" x14ac:dyDescent="0.15">
      <c r="A15" s="357"/>
      <c r="B15" s="358"/>
      <c r="C15" s="358"/>
      <c r="D15" s="358"/>
      <c r="E15" s="358"/>
      <c r="F15" s="358"/>
      <c r="G15" s="358"/>
      <c r="H15" s="358"/>
      <c r="I15" s="359"/>
      <c r="J15" s="312" t="s">
        <v>250</v>
      </c>
      <c r="K15" s="313"/>
      <c r="L15" s="408">
        <v>45181</v>
      </c>
      <c r="M15" s="409"/>
      <c r="N15" s="408">
        <v>45181</v>
      </c>
      <c r="O15" s="409"/>
      <c r="P15" s="408">
        <v>45184</v>
      </c>
      <c r="Q15" s="409"/>
      <c r="R15" s="408" t="s">
        <v>620</v>
      </c>
      <c r="S15" s="409"/>
      <c r="T15" s="406" t="s">
        <v>620</v>
      </c>
      <c r="U15" s="407"/>
      <c r="V15" s="406" t="s">
        <v>620</v>
      </c>
      <c r="W15" s="407"/>
      <c r="X15" s="406" t="s">
        <v>620</v>
      </c>
      <c r="Y15" s="407"/>
      <c r="Z15" s="406" t="s">
        <v>620</v>
      </c>
      <c r="AA15" s="407"/>
      <c r="AB15" s="406" t="s">
        <v>620</v>
      </c>
      <c r="AC15" s="407"/>
      <c r="AD15" s="406" t="s">
        <v>620</v>
      </c>
      <c r="AE15" s="407"/>
      <c r="AF15" s="406" t="s">
        <v>620</v>
      </c>
      <c r="AG15" s="407"/>
      <c r="AH15" s="406" t="s">
        <v>620</v>
      </c>
      <c r="AI15" s="416"/>
    </row>
    <row r="16" spans="1:35" s="18" customFormat="1" ht="24" customHeight="1" x14ac:dyDescent="0.15">
      <c r="A16" s="360"/>
      <c r="B16" s="361"/>
      <c r="C16" s="361"/>
      <c r="D16" s="361"/>
      <c r="E16" s="361"/>
      <c r="F16" s="361"/>
      <c r="G16" s="361"/>
      <c r="H16" s="361"/>
      <c r="I16" s="362"/>
      <c r="J16" s="314" t="s">
        <v>251</v>
      </c>
      <c r="K16" s="315"/>
      <c r="L16" s="417">
        <v>2</v>
      </c>
      <c r="M16" s="418"/>
      <c r="N16" s="417">
        <v>2</v>
      </c>
      <c r="O16" s="418"/>
      <c r="P16" s="417">
        <v>2</v>
      </c>
      <c r="Q16" s="418"/>
      <c r="R16" s="399">
        <v>0</v>
      </c>
      <c r="S16" s="410"/>
      <c r="T16" s="399">
        <v>0</v>
      </c>
      <c r="U16" s="410"/>
      <c r="V16" s="399">
        <v>0</v>
      </c>
      <c r="W16" s="410"/>
      <c r="X16" s="399">
        <v>0</v>
      </c>
      <c r="Y16" s="410"/>
      <c r="Z16" s="399">
        <v>0</v>
      </c>
      <c r="AA16" s="410"/>
      <c r="AB16" s="399">
        <v>0</v>
      </c>
      <c r="AC16" s="410"/>
      <c r="AD16" s="399">
        <v>0</v>
      </c>
      <c r="AE16" s="410"/>
      <c r="AF16" s="399">
        <v>0</v>
      </c>
      <c r="AG16" s="410"/>
      <c r="AH16" s="399">
        <v>0</v>
      </c>
      <c r="AI16" s="400"/>
    </row>
    <row r="17" spans="1:35" s="18" customFormat="1" ht="18" customHeight="1" x14ac:dyDescent="0.15">
      <c r="A17" s="347" t="s">
        <v>252</v>
      </c>
      <c r="B17" s="348"/>
      <c r="C17" s="328" t="s">
        <v>548</v>
      </c>
      <c r="D17" s="329"/>
      <c r="E17" s="329"/>
      <c r="F17" s="329"/>
      <c r="G17" s="329"/>
      <c r="H17" s="329"/>
      <c r="I17" s="329"/>
      <c r="J17" s="329"/>
      <c r="K17" s="330"/>
      <c r="L17" s="401" t="s">
        <v>555</v>
      </c>
      <c r="M17" s="402"/>
      <c r="N17" s="401" t="s">
        <v>555</v>
      </c>
      <c r="O17" s="402"/>
      <c r="P17" s="401" t="s">
        <v>555</v>
      </c>
      <c r="Q17" s="402"/>
      <c r="R17" s="403"/>
      <c r="S17" s="404"/>
      <c r="T17" s="403"/>
      <c r="U17" s="404"/>
      <c r="V17" s="403"/>
      <c r="W17" s="404"/>
      <c r="X17" s="403"/>
      <c r="Y17" s="404"/>
      <c r="Z17" s="403"/>
      <c r="AA17" s="404"/>
      <c r="AB17" s="403"/>
      <c r="AC17" s="404"/>
      <c r="AD17" s="403"/>
      <c r="AE17" s="404"/>
      <c r="AF17" s="403"/>
      <c r="AG17" s="404"/>
      <c r="AH17" s="403"/>
      <c r="AI17" s="405"/>
    </row>
    <row r="18" spans="1:35" s="18" customFormat="1" ht="18" customHeight="1" x14ac:dyDescent="0.15">
      <c r="A18" s="343" t="s">
        <v>253</v>
      </c>
      <c r="B18" s="344"/>
      <c r="C18" s="331" t="s">
        <v>551</v>
      </c>
      <c r="D18" s="332"/>
      <c r="E18" s="332"/>
      <c r="F18" s="332"/>
      <c r="G18" s="332"/>
      <c r="H18" s="332"/>
      <c r="I18" s="332"/>
      <c r="J18" s="332"/>
      <c r="K18" s="333"/>
      <c r="L18" s="396" t="s">
        <v>556</v>
      </c>
      <c r="M18" s="397"/>
      <c r="N18" s="396" t="s">
        <v>556</v>
      </c>
      <c r="O18" s="397"/>
      <c r="P18" s="396"/>
      <c r="Q18" s="397"/>
      <c r="R18" s="389"/>
      <c r="S18" s="398"/>
      <c r="T18" s="389"/>
      <c r="U18" s="398"/>
      <c r="V18" s="389"/>
      <c r="W18" s="398"/>
      <c r="X18" s="389"/>
      <c r="Y18" s="398"/>
      <c r="Z18" s="389"/>
      <c r="AA18" s="398"/>
      <c r="AB18" s="389"/>
      <c r="AC18" s="398"/>
      <c r="AD18" s="389"/>
      <c r="AE18" s="398"/>
      <c r="AF18" s="389"/>
      <c r="AG18" s="398"/>
      <c r="AH18" s="389"/>
      <c r="AI18" s="390"/>
    </row>
    <row r="19" spans="1:35" s="18" customFormat="1" ht="18" customHeight="1" x14ac:dyDescent="0.15">
      <c r="A19" s="343" t="s">
        <v>254</v>
      </c>
      <c r="B19" s="344"/>
      <c r="C19" s="331" t="s">
        <v>552</v>
      </c>
      <c r="D19" s="332"/>
      <c r="E19" s="332"/>
      <c r="F19" s="332"/>
      <c r="G19" s="332"/>
      <c r="H19" s="332"/>
      <c r="I19" s="332"/>
      <c r="J19" s="332"/>
      <c r="K19" s="333"/>
      <c r="L19" s="396" t="s">
        <v>556</v>
      </c>
      <c r="M19" s="397"/>
      <c r="N19" s="396" t="s">
        <v>556</v>
      </c>
      <c r="O19" s="397"/>
      <c r="P19" s="396" t="s">
        <v>556</v>
      </c>
      <c r="Q19" s="397"/>
      <c r="R19" s="389"/>
      <c r="S19" s="398"/>
      <c r="T19" s="389"/>
      <c r="U19" s="398"/>
      <c r="V19" s="389"/>
      <c r="W19" s="398"/>
      <c r="X19" s="389"/>
      <c r="Y19" s="398"/>
      <c r="Z19" s="389"/>
      <c r="AA19" s="398"/>
      <c r="AB19" s="389"/>
      <c r="AC19" s="398"/>
      <c r="AD19" s="389"/>
      <c r="AE19" s="398"/>
      <c r="AF19" s="389"/>
      <c r="AG19" s="398"/>
      <c r="AH19" s="389"/>
      <c r="AI19" s="390"/>
    </row>
    <row r="20" spans="1:35" s="18" customFormat="1" ht="18" customHeight="1" x14ac:dyDescent="0.15">
      <c r="A20" s="343" t="s">
        <v>255</v>
      </c>
      <c r="B20" s="344"/>
      <c r="C20" s="331" t="s">
        <v>553</v>
      </c>
      <c r="D20" s="332"/>
      <c r="E20" s="332"/>
      <c r="F20" s="332"/>
      <c r="G20" s="332"/>
      <c r="H20" s="332"/>
      <c r="I20" s="332"/>
      <c r="J20" s="332"/>
      <c r="K20" s="333"/>
      <c r="L20" s="396" t="s">
        <v>557</v>
      </c>
      <c r="M20" s="397"/>
      <c r="N20" s="396" t="s">
        <v>557</v>
      </c>
      <c r="O20" s="397"/>
      <c r="P20" s="396"/>
      <c r="Q20" s="397"/>
      <c r="R20" s="389"/>
      <c r="S20" s="398"/>
      <c r="T20" s="389"/>
      <c r="U20" s="398"/>
      <c r="V20" s="389"/>
      <c r="W20" s="398"/>
      <c r="X20" s="389"/>
      <c r="Y20" s="398"/>
      <c r="Z20" s="389"/>
      <c r="AA20" s="398"/>
      <c r="AB20" s="389"/>
      <c r="AC20" s="398"/>
      <c r="AD20" s="389"/>
      <c r="AE20" s="398"/>
      <c r="AF20" s="389"/>
      <c r="AG20" s="398"/>
      <c r="AH20" s="389"/>
      <c r="AI20" s="390"/>
    </row>
    <row r="21" spans="1:35" s="18" customFormat="1" ht="18" customHeight="1" x14ac:dyDescent="0.15">
      <c r="A21" s="349" t="s">
        <v>256</v>
      </c>
      <c r="B21" s="350"/>
      <c r="C21" s="334" t="s">
        <v>554</v>
      </c>
      <c r="D21" s="335"/>
      <c r="E21" s="335"/>
      <c r="F21" s="335"/>
      <c r="G21" s="335"/>
      <c r="H21" s="335"/>
      <c r="I21" s="335"/>
      <c r="J21" s="335"/>
      <c r="K21" s="336"/>
      <c r="L21" s="391" t="s">
        <v>557</v>
      </c>
      <c r="M21" s="392"/>
      <c r="N21" s="391"/>
      <c r="O21" s="392"/>
      <c r="P21" s="391" t="s">
        <v>557</v>
      </c>
      <c r="Q21" s="392"/>
      <c r="R21" s="393"/>
      <c r="S21" s="394"/>
      <c r="T21" s="393"/>
      <c r="U21" s="394"/>
      <c r="V21" s="393"/>
      <c r="W21" s="394"/>
      <c r="X21" s="393"/>
      <c r="Y21" s="394"/>
      <c r="Z21" s="393"/>
      <c r="AA21" s="394"/>
      <c r="AB21" s="393"/>
      <c r="AC21" s="394"/>
      <c r="AD21" s="393"/>
      <c r="AE21" s="394"/>
      <c r="AF21" s="393"/>
      <c r="AG21" s="394"/>
      <c r="AH21" s="393"/>
      <c r="AI21" s="395"/>
    </row>
    <row r="22" spans="1:35" s="18" customFormat="1" ht="18" customHeight="1" x14ac:dyDescent="0.15">
      <c r="A22" s="347" t="s">
        <v>257</v>
      </c>
      <c r="B22" s="348"/>
      <c r="C22" s="337"/>
      <c r="D22" s="338"/>
      <c r="E22" s="338"/>
      <c r="F22" s="338"/>
      <c r="G22" s="338"/>
      <c r="H22" s="338"/>
      <c r="I22" s="338"/>
      <c r="J22" s="338"/>
      <c r="K22" s="339"/>
      <c r="L22" s="385"/>
      <c r="M22" s="386"/>
      <c r="N22" s="385"/>
      <c r="O22" s="386"/>
      <c r="P22" s="385"/>
      <c r="Q22" s="386"/>
      <c r="R22" s="385"/>
      <c r="S22" s="386"/>
      <c r="T22" s="385"/>
      <c r="U22" s="386"/>
      <c r="V22" s="385"/>
      <c r="W22" s="386"/>
      <c r="X22" s="385"/>
      <c r="Y22" s="386"/>
      <c r="Z22" s="385"/>
      <c r="AA22" s="386"/>
      <c r="AB22" s="385"/>
      <c r="AC22" s="386"/>
      <c r="AD22" s="385"/>
      <c r="AE22" s="386"/>
      <c r="AF22" s="385"/>
      <c r="AG22" s="386"/>
      <c r="AH22" s="385"/>
      <c r="AI22" s="387"/>
    </row>
    <row r="23" spans="1:35" s="18" customFormat="1" ht="18" customHeight="1" x14ac:dyDescent="0.15">
      <c r="A23" s="343" t="s">
        <v>258</v>
      </c>
      <c r="B23" s="344"/>
      <c r="C23" s="316"/>
      <c r="D23" s="317"/>
      <c r="E23" s="317"/>
      <c r="F23" s="317"/>
      <c r="G23" s="317"/>
      <c r="H23" s="317"/>
      <c r="I23" s="317"/>
      <c r="J23" s="317"/>
      <c r="K23" s="318"/>
      <c r="L23" s="375"/>
      <c r="M23" s="382"/>
      <c r="N23" s="375"/>
      <c r="O23" s="382"/>
      <c r="P23" s="375"/>
      <c r="Q23" s="382"/>
      <c r="R23" s="375"/>
      <c r="S23" s="382"/>
      <c r="T23" s="375"/>
      <c r="U23" s="382"/>
      <c r="V23" s="375"/>
      <c r="W23" s="382"/>
      <c r="X23" s="375"/>
      <c r="Y23" s="382"/>
      <c r="Z23" s="375"/>
      <c r="AA23" s="382"/>
      <c r="AB23" s="375"/>
      <c r="AC23" s="382"/>
      <c r="AD23" s="375"/>
      <c r="AE23" s="382"/>
      <c r="AF23" s="375"/>
      <c r="AG23" s="382"/>
      <c r="AH23" s="375"/>
      <c r="AI23" s="376"/>
    </row>
    <row r="24" spans="1:35" s="18" customFormat="1" ht="18" customHeight="1" x14ac:dyDescent="0.15">
      <c r="A24" s="343" t="s">
        <v>259</v>
      </c>
      <c r="B24" s="344"/>
      <c r="C24" s="316"/>
      <c r="D24" s="317"/>
      <c r="E24" s="317"/>
      <c r="F24" s="317"/>
      <c r="G24" s="317"/>
      <c r="H24" s="317"/>
      <c r="I24" s="317"/>
      <c r="J24" s="317"/>
      <c r="K24" s="318"/>
      <c r="L24" s="375"/>
      <c r="M24" s="382"/>
      <c r="N24" s="375"/>
      <c r="O24" s="382"/>
      <c r="P24" s="375"/>
      <c r="Q24" s="382"/>
      <c r="R24" s="375"/>
      <c r="S24" s="382"/>
      <c r="T24" s="375"/>
      <c r="U24" s="382"/>
      <c r="V24" s="375"/>
      <c r="W24" s="382"/>
      <c r="X24" s="375"/>
      <c r="Y24" s="382"/>
      <c r="Z24" s="375"/>
      <c r="AA24" s="382"/>
      <c r="AB24" s="375"/>
      <c r="AC24" s="382"/>
      <c r="AD24" s="375"/>
      <c r="AE24" s="382"/>
      <c r="AF24" s="375"/>
      <c r="AG24" s="382"/>
      <c r="AH24" s="375"/>
      <c r="AI24" s="376"/>
    </row>
    <row r="25" spans="1:35" s="18" customFormat="1" ht="18" customHeight="1" x14ac:dyDescent="0.15">
      <c r="A25" s="343" t="s">
        <v>260</v>
      </c>
      <c r="B25" s="344"/>
      <c r="C25" s="316"/>
      <c r="D25" s="317"/>
      <c r="E25" s="317"/>
      <c r="F25" s="317"/>
      <c r="G25" s="317"/>
      <c r="H25" s="317"/>
      <c r="I25" s="317"/>
      <c r="J25" s="317"/>
      <c r="K25" s="318"/>
      <c r="L25" s="375"/>
      <c r="M25" s="382"/>
      <c r="N25" s="375"/>
      <c r="O25" s="382"/>
      <c r="P25" s="375"/>
      <c r="Q25" s="382"/>
      <c r="R25" s="375"/>
      <c r="S25" s="382"/>
      <c r="T25" s="375"/>
      <c r="U25" s="382"/>
      <c r="V25" s="375"/>
      <c r="W25" s="382"/>
      <c r="X25" s="375"/>
      <c r="Y25" s="382"/>
      <c r="Z25" s="375"/>
      <c r="AA25" s="382"/>
      <c r="AB25" s="375"/>
      <c r="AC25" s="382"/>
      <c r="AD25" s="375"/>
      <c r="AE25" s="382"/>
      <c r="AF25" s="375"/>
      <c r="AG25" s="382"/>
      <c r="AH25" s="375"/>
      <c r="AI25" s="376"/>
    </row>
    <row r="26" spans="1:35" s="18" customFormat="1" ht="18" customHeight="1" x14ac:dyDescent="0.15">
      <c r="A26" s="349" t="s">
        <v>261</v>
      </c>
      <c r="B26" s="350"/>
      <c r="C26" s="340"/>
      <c r="D26" s="341"/>
      <c r="E26" s="341"/>
      <c r="F26" s="341"/>
      <c r="G26" s="341"/>
      <c r="H26" s="341"/>
      <c r="I26" s="341"/>
      <c r="J26" s="341"/>
      <c r="K26" s="342"/>
      <c r="L26" s="383"/>
      <c r="M26" s="388"/>
      <c r="N26" s="383"/>
      <c r="O26" s="388"/>
      <c r="P26" s="383"/>
      <c r="Q26" s="388"/>
      <c r="R26" s="383"/>
      <c r="S26" s="388"/>
      <c r="T26" s="383"/>
      <c r="U26" s="388"/>
      <c r="V26" s="383"/>
      <c r="W26" s="388"/>
      <c r="X26" s="383"/>
      <c r="Y26" s="388"/>
      <c r="Z26" s="383"/>
      <c r="AA26" s="388"/>
      <c r="AB26" s="383"/>
      <c r="AC26" s="388"/>
      <c r="AD26" s="383"/>
      <c r="AE26" s="388"/>
      <c r="AF26" s="383"/>
      <c r="AG26" s="388"/>
      <c r="AH26" s="383"/>
      <c r="AI26" s="384"/>
    </row>
    <row r="27" spans="1:35" s="18" customFormat="1" ht="18" customHeight="1" x14ac:dyDescent="0.15">
      <c r="A27" s="347" t="s">
        <v>262</v>
      </c>
      <c r="B27" s="348"/>
      <c r="C27" s="337"/>
      <c r="D27" s="338"/>
      <c r="E27" s="338"/>
      <c r="F27" s="338"/>
      <c r="G27" s="338"/>
      <c r="H27" s="338"/>
      <c r="I27" s="338"/>
      <c r="J27" s="338"/>
      <c r="K27" s="339"/>
      <c r="L27" s="385"/>
      <c r="M27" s="386"/>
      <c r="N27" s="385"/>
      <c r="O27" s="386"/>
      <c r="P27" s="385"/>
      <c r="Q27" s="386"/>
      <c r="R27" s="385"/>
      <c r="S27" s="386"/>
      <c r="T27" s="385"/>
      <c r="U27" s="386"/>
      <c r="V27" s="385"/>
      <c r="W27" s="386"/>
      <c r="X27" s="385"/>
      <c r="Y27" s="386"/>
      <c r="Z27" s="385"/>
      <c r="AA27" s="386"/>
      <c r="AB27" s="385"/>
      <c r="AC27" s="386"/>
      <c r="AD27" s="385"/>
      <c r="AE27" s="386"/>
      <c r="AF27" s="385"/>
      <c r="AG27" s="386"/>
      <c r="AH27" s="385"/>
      <c r="AI27" s="387"/>
    </row>
    <row r="28" spans="1:35" s="18" customFormat="1" ht="18" customHeight="1" x14ac:dyDescent="0.15">
      <c r="A28" s="343" t="s">
        <v>263</v>
      </c>
      <c r="B28" s="344"/>
      <c r="C28" s="316"/>
      <c r="D28" s="317"/>
      <c r="E28" s="317"/>
      <c r="F28" s="317"/>
      <c r="G28" s="317"/>
      <c r="H28" s="317"/>
      <c r="I28" s="317"/>
      <c r="J28" s="317"/>
      <c r="K28" s="318"/>
      <c r="L28" s="375"/>
      <c r="M28" s="382"/>
      <c r="N28" s="375"/>
      <c r="O28" s="382"/>
      <c r="P28" s="375"/>
      <c r="Q28" s="382"/>
      <c r="R28" s="375"/>
      <c r="S28" s="382"/>
      <c r="T28" s="375"/>
      <c r="U28" s="382"/>
      <c r="V28" s="375"/>
      <c r="W28" s="382"/>
      <c r="X28" s="375"/>
      <c r="Y28" s="382"/>
      <c r="Z28" s="375"/>
      <c r="AA28" s="382"/>
      <c r="AB28" s="375"/>
      <c r="AC28" s="382"/>
      <c r="AD28" s="375"/>
      <c r="AE28" s="382"/>
      <c r="AF28" s="375"/>
      <c r="AG28" s="382"/>
      <c r="AH28" s="375"/>
      <c r="AI28" s="376"/>
    </row>
    <row r="29" spans="1:35" s="18" customFormat="1" ht="18" customHeight="1" x14ac:dyDescent="0.15">
      <c r="A29" s="343" t="s">
        <v>264</v>
      </c>
      <c r="B29" s="344"/>
      <c r="C29" s="316"/>
      <c r="D29" s="317"/>
      <c r="E29" s="317"/>
      <c r="F29" s="317"/>
      <c r="G29" s="317"/>
      <c r="H29" s="317"/>
      <c r="I29" s="317"/>
      <c r="J29" s="317"/>
      <c r="K29" s="318"/>
      <c r="L29" s="375"/>
      <c r="M29" s="382"/>
      <c r="N29" s="375"/>
      <c r="O29" s="382"/>
      <c r="P29" s="375"/>
      <c r="Q29" s="382"/>
      <c r="R29" s="375"/>
      <c r="S29" s="382"/>
      <c r="T29" s="375"/>
      <c r="U29" s="382"/>
      <c r="V29" s="375"/>
      <c r="W29" s="382"/>
      <c r="X29" s="375"/>
      <c r="Y29" s="382"/>
      <c r="Z29" s="375"/>
      <c r="AA29" s="382"/>
      <c r="AB29" s="375"/>
      <c r="AC29" s="382"/>
      <c r="AD29" s="375"/>
      <c r="AE29" s="382"/>
      <c r="AF29" s="375"/>
      <c r="AG29" s="382"/>
      <c r="AH29" s="375"/>
      <c r="AI29" s="376"/>
    </row>
    <row r="30" spans="1:35" s="18" customFormat="1" ht="18" customHeight="1" x14ac:dyDescent="0.15">
      <c r="A30" s="343" t="s">
        <v>265</v>
      </c>
      <c r="B30" s="344"/>
      <c r="C30" s="316"/>
      <c r="D30" s="317"/>
      <c r="E30" s="317"/>
      <c r="F30" s="317"/>
      <c r="G30" s="317"/>
      <c r="H30" s="317"/>
      <c r="I30" s="317"/>
      <c r="J30" s="317"/>
      <c r="K30" s="318"/>
      <c r="L30" s="375"/>
      <c r="M30" s="382"/>
      <c r="N30" s="375"/>
      <c r="O30" s="382"/>
      <c r="P30" s="375"/>
      <c r="Q30" s="382"/>
      <c r="R30" s="375"/>
      <c r="S30" s="382"/>
      <c r="T30" s="375"/>
      <c r="U30" s="382"/>
      <c r="V30" s="375"/>
      <c r="W30" s="382"/>
      <c r="X30" s="375"/>
      <c r="Y30" s="382"/>
      <c r="Z30" s="375"/>
      <c r="AA30" s="382"/>
      <c r="AB30" s="375"/>
      <c r="AC30" s="382"/>
      <c r="AD30" s="375"/>
      <c r="AE30" s="382"/>
      <c r="AF30" s="375"/>
      <c r="AG30" s="382"/>
      <c r="AH30" s="375"/>
      <c r="AI30" s="376"/>
    </row>
    <row r="31" spans="1:35" s="18" customFormat="1" ht="18" customHeight="1" thickBot="1" x14ac:dyDescent="0.2">
      <c r="A31" s="345" t="s">
        <v>266</v>
      </c>
      <c r="B31" s="346"/>
      <c r="C31" s="319"/>
      <c r="D31" s="320"/>
      <c r="E31" s="320"/>
      <c r="F31" s="320"/>
      <c r="G31" s="320"/>
      <c r="H31" s="320"/>
      <c r="I31" s="320"/>
      <c r="J31" s="320"/>
      <c r="K31" s="321"/>
      <c r="L31" s="377"/>
      <c r="M31" s="378"/>
      <c r="N31" s="377"/>
      <c r="O31" s="378"/>
      <c r="P31" s="377"/>
      <c r="Q31" s="378"/>
      <c r="R31" s="377"/>
      <c r="S31" s="378"/>
      <c r="T31" s="377"/>
      <c r="U31" s="378"/>
      <c r="V31" s="377"/>
      <c r="W31" s="378"/>
      <c r="X31" s="377"/>
      <c r="Y31" s="378"/>
      <c r="Z31" s="377"/>
      <c r="AA31" s="378"/>
      <c r="AB31" s="377"/>
      <c r="AC31" s="378"/>
      <c r="AD31" s="377"/>
      <c r="AE31" s="378"/>
      <c r="AF31" s="377"/>
      <c r="AG31" s="378"/>
      <c r="AH31" s="377"/>
      <c r="AI31" s="379"/>
    </row>
    <row r="32" spans="1:35" ht="18.75" customHeight="1" x14ac:dyDescent="0.15">
      <c r="A32" s="322" t="s">
        <v>267</v>
      </c>
      <c r="B32" s="323"/>
      <c r="C32" s="323"/>
      <c r="D32" s="323"/>
      <c r="E32" s="323"/>
      <c r="F32" s="323"/>
      <c r="G32" s="323"/>
      <c r="H32" s="323"/>
      <c r="I32" s="323"/>
      <c r="J32" s="323"/>
      <c r="K32" s="324"/>
      <c r="L32" s="371">
        <v>1</v>
      </c>
      <c r="M32" s="372"/>
      <c r="N32" s="380">
        <v>1</v>
      </c>
      <c r="O32" s="381"/>
      <c r="P32" s="380">
        <v>1</v>
      </c>
      <c r="Q32" s="381"/>
      <c r="R32" s="368">
        <v>0</v>
      </c>
      <c r="S32" s="369"/>
      <c r="T32" s="368">
        <v>0</v>
      </c>
      <c r="U32" s="369"/>
      <c r="V32" s="368">
        <v>0</v>
      </c>
      <c r="W32" s="369"/>
      <c r="X32" s="368">
        <v>0</v>
      </c>
      <c r="Y32" s="369"/>
      <c r="Z32" s="368">
        <v>0</v>
      </c>
      <c r="AA32" s="369"/>
      <c r="AB32" s="368">
        <v>0</v>
      </c>
      <c r="AC32" s="369"/>
      <c r="AD32" s="368">
        <v>0</v>
      </c>
      <c r="AE32" s="369"/>
      <c r="AF32" s="368">
        <v>0</v>
      </c>
      <c r="AG32" s="369"/>
      <c r="AH32" s="368">
        <v>0</v>
      </c>
      <c r="AI32" s="370"/>
    </row>
    <row r="33" spans="1:35" ht="18.75" customHeight="1" thickBot="1" x14ac:dyDescent="0.2">
      <c r="A33" s="325" t="s">
        <v>268</v>
      </c>
      <c r="B33" s="326"/>
      <c r="C33" s="326"/>
      <c r="D33" s="326"/>
      <c r="E33" s="326"/>
      <c r="F33" s="326"/>
      <c r="G33" s="326"/>
      <c r="H33" s="326"/>
      <c r="I33" s="326"/>
      <c r="J33" s="326"/>
      <c r="K33" s="327"/>
      <c r="L33" s="371">
        <v>4</v>
      </c>
      <c r="M33" s="372"/>
      <c r="N33" s="373">
        <v>3</v>
      </c>
      <c r="O33" s="374"/>
      <c r="P33" s="373">
        <v>2</v>
      </c>
      <c r="Q33" s="374"/>
      <c r="R33" s="363">
        <v>0</v>
      </c>
      <c r="S33" s="367"/>
      <c r="T33" s="363">
        <v>0</v>
      </c>
      <c r="U33" s="367"/>
      <c r="V33" s="363">
        <v>0</v>
      </c>
      <c r="W33" s="367"/>
      <c r="X33" s="363">
        <v>0</v>
      </c>
      <c r="Y33" s="367"/>
      <c r="Z33" s="363">
        <v>0</v>
      </c>
      <c r="AA33" s="367"/>
      <c r="AB33" s="363">
        <v>0</v>
      </c>
      <c r="AC33" s="367"/>
      <c r="AD33" s="363">
        <v>0</v>
      </c>
      <c r="AE33" s="367"/>
      <c r="AF33" s="363">
        <v>0</v>
      </c>
      <c r="AG33" s="367"/>
      <c r="AH33" s="363">
        <v>0</v>
      </c>
      <c r="AI33" s="364"/>
    </row>
    <row r="34" spans="1:35" ht="25.5" customHeight="1" thickTop="1" thickBot="1" x14ac:dyDescent="0.2">
      <c r="A34" s="307" t="s">
        <v>269</v>
      </c>
      <c r="B34" s="308"/>
      <c r="C34" s="308"/>
      <c r="D34" s="308"/>
      <c r="E34" s="308"/>
      <c r="F34" s="308"/>
      <c r="G34" s="308"/>
      <c r="H34" s="308"/>
      <c r="I34" s="308"/>
      <c r="J34" s="308"/>
      <c r="K34" s="309"/>
      <c r="L34" s="365">
        <v>5</v>
      </c>
      <c r="M34" s="366"/>
      <c r="N34" s="365">
        <v>4</v>
      </c>
      <c r="O34" s="366"/>
      <c r="P34" s="365">
        <v>3</v>
      </c>
      <c r="Q34" s="366"/>
      <c r="R34" s="351">
        <v>0</v>
      </c>
      <c r="S34" s="352"/>
      <c r="T34" s="351">
        <v>0</v>
      </c>
      <c r="U34" s="352"/>
      <c r="V34" s="351">
        <v>0</v>
      </c>
      <c r="W34" s="352"/>
      <c r="X34" s="351">
        <v>0</v>
      </c>
      <c r="Y34" s="352"/>
      <c r="Z34" s="351">
        <v>0</v>
      </c>
      <c r="AA34" s="352"/>
      <c r="AB34" s="351">
        <v>0</v>
      </c>
      <c r="AC34" s="352"/>
      <c r="AD34" s="351">
        <v>0</v>
      </c>
      <c r="AE34" s="352"/>
      <c r="AF34" s="351">
        <v>0</v>
      </c>
      <c r="AG34" s="352"/>
      <c r="AH34" s="351">
        <v>0</v>
      </c>
      <c r="AI34" s="353"/>
    </row>
    <row r="35" spans="1:35" s="18" customFormat="1" ht="30" customHeight="1" thickBot="1" x14ac:dyDescent="0.2">
      <c r="A35" s="421" t="s">
        <v>227</v>
      </c>
      <c r="B35" s="421"/>
      <c r="C35" s="421"/>
      <c r="D35" s="421"/>
      <c r="E35" s="421"/>
      <c r="F35" s="421"/>
      <c r="G35" s="421"/>
      <c r="H35" s="421"/>
      <c r="I35" s="421"/>
      <c r="J35" s="421"/>
      <c r="K35" s="421"/>
      <c r="L35" s="421"/>
      <c r="M35" s="421"/>
      <c r="N35" s="421"/>
      <c r="O35" s="421"/>
      <c r="P35" s="421"/>
      <c r="Q35" s="421"/>
      <c r="R35" s="421"/>
      <c r="S35" s="421"/>
      <c r="T35" s="421"/>
      <c r="U35" s="421"/>
      <c r="V35" s="421"/>
      <c r="W35" s="421"/>
      <c r="X35" s="421"/>
      <c r="Y35" s="421"/>
      <c r="Z35" s="421"/>
      <c r="AA35" s="421"/>
      <c r="AB35" s="421"/>
      <c r="AC35" s="421"/>
      <c r="AD35" s="421"/>
      <c r="AE35" s="421"/>
      <c r="AF35" s="421"/>
      <c r="AG35" s="421"/>
      <c r="AH35" s="421"/>
      <c r="AI35" s="421"/>
    </row>
    <row r="36" spans="1:35" ht="25.5" customHeight="1" x14ac:dyDescent="0.15">
      <c r="A36" s="241" t="s">
        <v>228</v>
      </c>
      <c r="B36" s="244" t="s">
        <v>229</v>
      </c>
      <c r="C36" s="245"/>
      <c r="D36" s="245"/>
      <c r="E36" s="245"/>
      <c r="F36" s="300">
        <v>45181</v>
      </c>
      <c r="G36" s="300"/>
      <c r="H36" s="300"/>
      <c r="I36" s="300"/>
      <c r="J36" s="300"/>
      <c r="K36" s="300"/>
      <c r="L36" s="300"/>
      <c r="M36" s="300"/>
      <c r="N36" s="300"/>
      <c r="O36" s="300"/>
      <c r="P36" s="300"/>
      <c r="Q36" s="300"/>
      <c r="R36" s="245" t="s">
        <v>230</v>
      </c>
      <c r="S36" s="245"/>
      <c r="T36" s="245"/>
      <c r="U36" s="245"/>
      <c r="V36" s="301" t="s">
        <v>561</v>
      </c>
      <c r="W36" s="302"/>
      <c r="X36" s="302"/>
      <c r="Y36" s="302"/>
      <c r="Z36" s="302"/>
      <c r="AA36" s="303"/>
      <c r="AB36" s="250" t="s">
        <v>231</v>
      </c>
      <c r="AC36" s="251"/>
      <c r="AD36" s="251"/>
      <c r="AE36" s="252"/>
      <c r="AF36" s="301">
        <v>90</v>
      </c>
      <c r="AG36" s="302"/>
      <c r="AH36" s="302"/>
      <c r="AI36" s="196" t="s">
        <v>232</v>
      </c>
    </row>
    <row r="37" spans="1:35" ht="31.5" customHeight="1" x14ac:dyDescent="0.15">
      <c r="A37" s="242"/>
      <c r="B37" s="272" t="s">
        <v>233</v>
      </c>
      <c r="C37" s="273"/>
      <c r="D37" s="273"/>
      <c r="E37" s="273"/>
      <c r="F37" s="304" t="s">
        <v>496</v>
      </c>
      <c r="G37" s="304"/>
      <c r="H37" s="304"/>
      <c r="I37" s="304"/>
      <c r="J37" s="304"/>
      <c r="K37" s="304"/>
      <c r="L37" s="304"/>
      <c r="M37" s="304"/>
      <c r="N37" s="304"/>
      <c r="O37" s="304"/>
      <c r="P37" s="304"/>
      <c r="Q37" s="304"/>
      <c r="R37" s="275" t="s">
        <v>621</v>
      </c>
      <c r="S37" s="276"/>
      <c r="T37" s="276"/>
      <c r="U37" s="276"/>
      <c r="V37" s="305" t="s">
        <v>523</v>
      </c>
      <c r="W37" s="305"/>
      <c r="X37" s="305"/>
      <c r="Y37" s="305"/>
      <c r="Z37" s="305"/>
      <c r="AA37" s="305"/>
      <c r="AB37" s="305"/>
      <c r="AC37" s="305"/>
      <c r="AD37" s="305"/>
      <c r="AE37" s="305"/>
      <c r="AF37" s="305"/>
      <c r="AG37" s="305"/>
      <c r="AH37" s="305"/>
      <c r="AI37" s="306"/>
    </row>
    <row r="38" spans="1:35" ht="18.75" customHeight="1" x14ac:dyDescent="0.15">
      <c r="A38" s="242"/>
      <c r="B38" s="279" t="s">
        <v>234</v>
      </c>
      <c r="C38" s="280"/>
      <c r="D38" s="280"/>
      <c r="E38" s="280"/>
      <c r="F38" s="281" t="s">
        <v>235</v>
      </c>
      <c r="G38" s="281"/>
      <c r="H38" s="281"/>
      <c r="I38" s="419">
        <v>20</v>
      </c>
      <c r="J38" s="419"/>
      <c r="K38" s="419"/>
      <c r="L38" s="419"/>
      <c r="M38" s="419"/>
      <c r="N38" s="420"/>
      <c r="O38" s="284" t="s">
        <v>8</v>
      </c>
      <c r="P38" s="282"/>
      <c r="Q38" s="282"/>
      <c r="R38" s="285" t="s">
        <v>236</v>
      </c>
      <c r="S38" s="281"/>
      <c r="T38" s="281"/>
      <c r="U38" s="281"/>
      <c r="V38" s="411" t="s">
        <v>486</v>
      </c>
      <c r="W38" s="412"/>
      <c r="X38" s="412"/>
      <c r="Y38" s="412"/>
      <c r="Z38" s="412"/>
      <c r="AA38" s="412"/>
      <c r="AB38" s="412"/>
      <c r="AC38" s="412"/>
      <c r="AD38" s="412"/>
      <c r="AE38" s="412"/>
      <c r="AF38" s="412"/>
      <c r="AG38" s="412"/>
      <c r="AH38" s="412"/>
      <c r="AI38" s="413"/>
    </row>
    <row r="39" spans="1:35" ht="18.75" customHeight="1" x14ac:dyDescent="0.15">
      <c r="A39" s="242"/>
      <c r="B39" s="279"/>
      <c r="C39" s="280"/>
      <c r="D39" s="280"/>
      <c r="E39" s="280"/>
      <c r="F39" s="281"/>
      <c r="G39" s="281"/>
      <c r="H39" s="281"/>
      <c r="I39" s="419"/>
      <c r="J39" s="419"/>
      <c r="K39" s="419"/>
      <c r="L39" s="419"/>
      <c r="M39" s="419"/>
      <c r="N39" s="420"/>
      <c r="O39" s="284"/>
      <c r="P39" s="282"/>
      <c r="Q39" s="282"/>
      <c r="R39" s="281"/>
      <c r="S39" s="281"/>
      <c r="T39" s="281"/>
      <c r="U39" s="281"/>
      <c r="V39" s="256" t="s">
        <v>622</v>
      </c>
      <c r="W39" s="257"/>
      <c r="X39" s="257"/>
      <c r="Y39" s="257"/>
      <c r="Z39" s="292" t="s">
        <v>601</v>
      </c>
      <c r="AA39" s="292"/>
      <c r="AB39" s="292"/>
      <c r="AC39" s="292"/>
      <c r="AD39" s="292"/>
      <c r="AE39" s="292"/>
      <c r="AF39" s="292"/>
      <c r="AG39" s="292"/>
      <c r="AH39" s="292"/>
      <c r="AI39" s="293"/>
    </row>
    <row r="40" spans="1:35" ht="18.75" customHeight="1" x14ac:dyDescent="0.15">
      <c r="A40" s="242"/>
      <c r="B40" s="260" t="s">
        <v>237</v>
      </c>
      <c r="C40" s="261"/>
      <c r="D40" s="261"/>
      <c r="E40" s="262"/>
      <c r="F40" s="294" t="s">
        <v>611</v>
      </c>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6"/>
    </row>
    <row r="41" spans="1:35" ht="14.25" thickBot="1" x14ac:dyDescent="0.2">
      <c r="A41" s="242"/>
      <c r="B41" s="286"/>
      <c r="C41" s="287"/>
      <c r="D41" s="287"/>
      <c r="E41" s="288"/>
      <c r="F41" s="297"/>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9"/>
    </row>
    <row r="42" spans="1:35" ht="25.5" customHeight="1" x14ac:dyDescent="0.15">
      <c r="A42" s="241" t="s">
        <v>242</v>
      </c>
      <c r="B42" s="244" t="s">
        <v>229</v>
      </c>
      <c r="C42" s="245"/>
      <c r="D42" s="245"/>
      <c r="E42" s="245"/>
      <c r="F42" s="300">
        <v>45181</v>
      </c>
      <c r="G42" s="300"/>
      <c r="H42" s="300"/>
      <c r="I42" s="300"/>
      <c r="J42" s="300"/>
      <c r="K42" s="300"/>
      <c r="L42" s="300"/>
      <c r="M42" s="300"/>
      <c r="N42" s="300"/>
      <c r="O42" s="300"/>
      <c r="P42" s="300"/>
      <c r="Q42" s="300"/>
      <c r="R42" s="245" t="s">
        <v>230</v>
      </c>
      <c r="S42" s="245"/>
      <c r="T42" s="245"/>
      <c r="U42" s="245"/>
      <c r="V42" s="301" t="s">
        <v>562</v>
      </c>
      <c r="W42" s="302"/>
      <c r="X42" s="302"/>
      <c r="Y42" s="302"/>
      <c r="Z42" s="302"/>
      <c r="AA42" s="303"/>
      <c r="AB42" s="250" t="s">
        <v>231</v>
      </c>
      <c r="AC42" s="251"/>
      <c r="AD42" s="251"/>
      <c r="AE42" s="252"/>
      <c r="AF42" s="301">
        <v>90</v>
      </c>
      <c r="AG42" s="302"/>
      <c r="AH42" s="302"/>
      <c r="AI42" s="196" t="s">
        <v>232</v>
      </c>
    </row>
    <row r="43" spans="1:35" ht="31.5" customHeight="1" x14ac:dyDescent="0.15">
      <c r="A43" s="242"/>
      <c r="B43" s="272" t="s">
        <v>233</v>
      </c>
      <c r="C43" s="273"/>
      <c r="D43" s="273"/>
      <c r="E43" s="273"/>
      <c r="F43" s="304" t="s">
        <v>509</v>
      </c>
      <c r="G43" s="304"/>
      <c r="H43" s="304"/>
      <c r="I43" s="304"/>
      <c r="J43" s="304"/>
      <c r="K43" s="304"/>
      <c r="L43" s="304"/>
      <c r="M43" s="304"/>
      <c r="N43" s="304"/>
      <c r="O43" s="304"/>
      <c r="P43" s="304"/>
      <c r="Q43" s="304"/>
      <c r="R43" s="275" t="s">
        <v>620</v>
      </c>
      <c r="S43" s="276"/>
      <c r="T43" s="276"/>
      <c r="U43" s="276"/>
      <c r="V43" s="305"/>
      <c r="W43" s="305"/>
      <c r="X43" s="305"/>
      <c r="Y43" s="305"/>
      <c r="Z43" s="305"/>
      <c r="AA43" s="305"/>
      <c r="AB43" s="305"/>
      <c r="AC43" s="305"/>
      <c r="AD43" s="305"/>
      <c r="AE43" s="305"/>
      <c r="AF43" s="305"/>
      <c r="AG43" s="305"/>
      <c r="AH43" s="305"/>
      <c r="AI43" s="306"/>
    </row>
    <row r="44" spans="1:35" ht="18.75" customHeight="1" x14ac:dyDescent="0.15">
      <c r="A44" s="242"/>
      <c r="B44" s="279" t="s">
        <v>234</v>
      </c>
      <c r="C44" s="280"/>
      <c r="D44" s="280"/>
      <c r="E44" s="280"/>
      <c r="F44" s="281" t="s">
        <v>235</v>
      </c>
      <c r="G44" s="281"/>
      <c r="H44" s="281"/>
      <c r="I44" s="419">
        <v>20</v>
      </c>
      <c r="J44" s="419"/>
      <c r="K44" s="419"/>
      <c r="L44" s="419"/>
      <c r="M44" s="419"/>
      <c r="N44" s="420"/>
      <c r="O44" s="284" t="s">
        <v>8</v>
      </c>
      <c r="P44" s="282"/>
      <c r="Q44" s="282"/>
      <c r="R44" s="285" t="s">
        <v>236</v>
      </c>
      <c r="S44" s="281"/>
      <c r="T44" s="281"/>
      <c r="U44" s="281"/>
      <c r="V44" s="411" t="s">
        <v>486</v>
      </c>
      <c r="W44" s="412"/>
      <c r="X44" s="412"/>
      <c r="Y44" s="412"/>
      <c r="Z44" s="412"/>
      <c r="AA44" s="412"/>
      <c r="AB44" s="412"/>
      <c r="AC44" s="412"/>
      <c r="AD44" s="412"/>
      <c r="AE44" s="412"/>
      <c r="AF44" s="412"/>
      <c r="AG44" s="412"/>
      <c r="AH44" s="412"/>
      <c r="AI44" s="413"/>
    </row>
    <row r="45" spans="1:35" ht="18.75" customHeight="1" x14ac:dyDescent="0.15">
      <c r="A45" s="242"/>
      <c r="B45" s="279"/>
      <c r="C45" s="280"/>
      <c r="D45" s="280"/>
      <c r="E45" s="280"/>
      <c r="F45" s="281"/>
      <c r="G45" s="281"/>
      <c r="H45" s="281"/>
      <c r="I45" s="419"/>
      <c r="J45" s="419"/>
      <c r="K45" s="419"/>
      <c r="L45" s="419"/>
      <c r="M45" s="419"/>
      <c r="N45" s="420"/>
      <c r="O45" s="284"/>
      <c r="P45" s="282"/>
      <c r="Q45" s="282"/>
      <c r="R45" s="281"/>
      <c r="S45" s="281"/>
      <c r="T45" s="281"/>
      <c r="U45" s="281"/>
      <c r="V45" s="256" t="s">
        <v>622</v>
      </c>
      <c r="W45" s="257"/>
      <c r="X45" s="257"/>
      <c r="Y45" s="257"/>
      <c r="Z45" s="292" t="s">
        <v>602</v>
      </c>
      <c r="AA45" s="292"/>
      <c r="AB45" s="292"/>
      <c r="AC45" s="292"/>
      <c r="AD45" s="292"/>
      <c r="AE45" s="292"/>
      <c r="AF45" s="292"/>
      <c r="AG45" s="292"/>
      <c r="AH45" s="292"/>
      <c r="AI45" s="293"/>
    </row>
    <row r="46" spans="1:35" ht="18.75" customHeight="1" x14ac:dyDescent="0.15">
      <c r="A46" s="242"/>
      <c r="B46" s="260" t="s">
        <v>237</v>
      </c>
      <c r="C46" s="261"/>
      <c r="D46" s="261"/>
      <c r="E46" s="262"/>
      <c r="F46" s="294" t="s">
        <v>612</v>
      </c>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6"/>
    </row>
    <row r="47" spans="1:35" ht="14.25" thickBot="1" x14ac:dyDescent="0.2">
      <c r="A47" s="242"/>
      <c r="B47" s="286"/>
      <c r="C47" s="287"/>
      <c r="D47" s="287"/>
      <c r="E47" s="288"/>
      <c r="F47" s="297"/>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9"/>
    </row>
    <row r="48" spans="1:35" ht="25.5" customHeight="1" x14ac:dyDescent="0.15">
      <c r="A48" s="241" t="s">
        <v>243</v>
      </c>
      <c r="B48" s="244" t="s">
        <v>229</v>
      </c>
      <c r="C48" s="245"/>
      <c r="D48" s="245"/>
      <c r="E48" s="245"/>
      <c r="F48" s="300">
        <v>45184</v>
      </c>
      <c r="G48" s="300"/>
      <c r="H48" s="300"/>
      <c r="I48" s="300"/>
      <c r="J48" s="300"/>
      <c r="K48" s="300"/>
      <c r="L48" s="300"/>
      <c r="M48" s="300"/>
      <c r="N48" s="300"/>
      <c r="O48" s="300"/>
      <c r="P48" s="300"/>
      <c r="Q48" s="300"/>
      <c r="R48" s="245" t="s">
        <v>230</v>
      </c>
      <c r="S48" s="245"/>
      <c r="T48" s="245"/>
      <c r="U48" s="245"/>
      <c r="V48" s="301" t="s">
        <v>561</v>
      </c>
      <c r="W48" s="302"/>
      <c r="X48" s="302"/>
      <c r="Y48" s="302"/>
      <c r="Z48" s="302"/>
      <c r="AA48" s="303"/>
      <c r="AB48" s="250" t="s">
        <v>231</v>
      </c>
      <c r="AC48" s="251"/>
      <c r="AD48" s="251"/>
      <c r="AE48" s="252"/>
      <c r="AF48" s="301">
        <v>90</v>
      </c>
      <c r="AG48" s="302"/>
      <c r="AH48" s="302"/>
      <c r="AI48" s="196" t="s">
        <v>232</v>
      </c>
    </row>
    <row r="49" spans="1:35" ht="31.5" customHeight="1" x14ac:dyDescent="0.15">
      <c r="A49" s="242"/>
      <c r="B49" s="272" t="s">
        <v>233</v>
      </c>
      <c r="C49" s="273"/>
      <c r="D49" s="273"/>
      <c r="E49" s="273"/>
      <c r="F49" s="304" t="s">
        <v>514</v>
      </c>
      <c r="G49" s="304"/>
      <c r="H49" s="304"/>
      <c r="I49" s="304"/>
      <c r="J49" s="304"/>
      <c r="K49" s="304"/>
      <c r="L49" s="304"/>
      <c r="M49" s="304"/>
      <c r="N49" s="304"/>
      <c r="O49" s="304"/>
      <c r="P49" s="304"/>
      <c r="Q49" s="304"/>
      <c r="R49" s="275" t="s">
        <v>489</v>
      </c>
      <c r="S49" s="276"/>
      <c r="T49" s="276"/>
      <c r="U49" s="276"/>
      <c r="V49" s="305" t="s">
        <v>600</v>
      </c>
      <c r="W49" s="305"/>
      <c r="X49" s="305"/>
      <c r="Y49" s="305"/>
      <c r="Z49" s="305"/>
      <c r="AA49" s="305"/>
      <c r="AB49" s="305"/>
      <c r="AC49" s="305"/>
      <c r="AD49" s="305"/>
      <c r="AE49" s="305"/>
      <c r="AF49" s="305"/>
      <c r="AG49" s="305"/>
      <c r="AH49" s="305"/>
      <c r="AI49" s="306"/>
    </row>
    <row r="50" spans="1:35" ht="18.75" customHeight="1" x14ac:dyDescent="0.15">
      <c r="A50" s="242"/>
      <c r="B50" s="279" t="s">
        <v>234</v>
      </c>
      <c r="C50" s="280"/>
      <c r="D50" s="280"/>
      <c r="E50" s="280"/>
      <c r="F50" s="281" t="s">
        <v>235</v>
      </c>
      <c r="G50" s="281"/>
      <c r="H50" s="281"/>
      <c r="I50" s="419">
        <v>20</v>
      </c>
      <c r="J50" s="419"/>
      <c r="K50" s="419"/>
      <c r="L50" s="419"/>
      <c r="M50" s="419"/>
      <c r="N50" s="420"/>
      <c r="O50" s="284" t="s">
        <v>8</v>
      </c>
      <c r="P50" s="282"/>
      <c r="Q50" s="282"/>
      <c r="R50" s="285" t="s">
        <v>236</v>
      </c>
      <c r="S50" s="281"/>
      <c r="T50" s="281"/>
      <c r="U50" s="281"/>
      <c r="V50" s="411" t="s">
        <v>486</v>
      </c>
      <c r="W50" s="412"/>
      <c r="X50" s="412"/>
      <c r="Y50" s="412"/>
      <c r="Z50" s="412"/>
      <c r="AA50" s="412"/>
      <c r="AB50" s="412"/>
      <c r="AC50" s="412"/>
      <c r="AD50" s="412"/>
      <c r="AE50" s="412"/>
      <c r="AF50" s="412"/>
      <c r="AG50" s="412"/>
      <c r="AH50" s="412"/>
      <c r="AI50" s="413"/>
    </row>
    <row r="51" spans="1:35" ht="18.75" customHeight="1" x14ac:dyDescent="0.15">
      <c r="A51" s="242"/>
      <c r="B51" s="279"/>
      <c r="C51" s="280"/>
      <c r="D51" s="280"/>
      <c r="E51" s="280"/>
      <c r="F51" s="281"/>
      <c r="G51" s="281"/>
      <c r="H51" s="281"/>
      <c r="I51" s="419"/>
      <c r="J51" s="419"/>
      <c r="K51" s="419"/>
      <c r="L51" s="419"/>
      <c r="M51" s="419"/>
      <c r="N51" s="420"/>
      <c r="O51" s="284"/>
      <c r="P51" s="282"/>
      <c r="Q51" s="282"/>
      <c r="R51" s="281"/>
      <c r="S51" s="281"/>
      <c r="T51" s="281"/>
      <c r="U51" s="281"/>
      <c r="V51" s="256" t="s">
        <v>622</v>
      </c>
      <c r="W51" s="257"/>
      <c r="X51" s="257"/>
      <c r="Y51" s="257"/>
      <c r="Z51" s="292" t="s">
        <v>602</v>
      </c>
      <c r="AA51" s="292"/>
      <c r="AB51" s="292"/>
      <c r="AC51" s="292"/>
      <c r="AD51" s="292"/>
      <c r="AE51" s="292"/>
      <c r="AF51" s="292"/>
      <c r="AG51" s="292"/>
      <c r="AH51" s="292"/>
      <c r="AI51" s="293"/>
    </row>
    <row r="52" spans="1:35" ht="18.75" customHeight="1" x14ac:dyDescent="0.15">
      <c r="A52" s="242"/>
      <c r="B52" s="260" t="s">
        <v>237</v>
      </c>
      <c r="C52" s="261"/>
      <c r="D52" s="261"/>
      <c r="E52" s="262"/>
      <c r="F52" s="294" t="s">
        <v>613</v>
      </c>
      <c r="G52" s="295"/>
      <c r="H52" s="295"/>
      <c r="I52" s="295"/>
      <c r="J52" s="295"/>
      <c r="K52" s="295"/>
      <c r="L52" s="295"/>
      <c r="M52" s="295"/>
      <c r="N52" s="295"/>
      <c r="O52" s="295"/>
      <c r="P52" s="295"/>
      <c r="Q52" s="295"/>
      <c r="R52" s="295"/>
      <c r="S52" s="295"/>
      <c r="T52" s="295"/>
      <c r="U52" s="295"/>
      <c r="V52" s="295"/>
      <c r="W52" s="295"/>
      <c r="X52" s="295"/>
      <c r="Y52" s="295"/>
      <c r="Z52" s="295"/>
      <c r="AA52" s="295"/>
      <c r="AB52" s="295"/>
      <c r="AC52" s="295"/>
      <c r="AD52" s="295"/>
      <c r="AE52" s="295"/>
      <c r="AF52" s="295"/>
      <c r="AG52" s="295"/>
      <c r="AH52" s="295"/>
      <c r="AI52" s="296"/>
    </row>
    <row r="53" spans="1:35" ht="14.25" thickBot="1" x14ac:dyDescent="0.2">
      <c r="A53" s="242"/>
      <c r="B53" s="286"/>
      <c r="C53" s="287"/>
      <c r="D53" s="287"/>
      <c r="E53" s="288"/>
      <c r="F53" s="297"/>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9"/>
    </row>
    <row r="54" spans="1:35" ht="25.5" customHeight="1" x14ac:dyDescent="0.15">
      <c r="A54" s="241" t="s">
        <v>244</v>
      </c>
      <c r="B54" s="244" t="s">
        <v>229</v>
      </c>
      <c r="C54" s="245"/>
      <c r="D54" s="245"/>
      <c r="E54" s="245"/>
      <c r="F54" s="246"/>
      <c r="G54" s="246"/>
      <c r="H54" s="246"/>
      <c r="I54" s="246"/>
      <c r="J54" s="246"/>
      <c r="K54" s="246"/>
      <c r="L54" s="246"/>
      <c r="M54" s="246"/>
      <c r="N54" s="246"/>
      <c r="O54" s="246"/>
      <c r="P54" s="246"/>
      <c r="Q54" s="246"/>
      <c r="R54" s="245" t="s">
        <v>230</v>
      </c>
      <c r="S54" s="245"/>
      <c r="T54" s="245"/>
      <c r="U54" s="245"/>
      <c r="V54" s="247"/>
      <c r="W54" s="248"/>
      <c r="X54" s="248"/>
      <c r="Y54" s="248"/>
      <c r="Z54" s="248"/>
      <c r="AA54" s="249"/>
      <c r="AB54" s="250" t="s">
        <v>231</v>
      </c>
      <c r="AC54" s="251"/>
      <c r="AD54" s="251"/>
      <c r="AE54" s="252"/>
      <c r="AF54" s="247"/>
      <c r="AG54" s="248"/>
      <c r="AH54" s="248"/>
      <c r="AI54" s="196" t="s">
        <v>232</v>
      </c>
    </row>
    <row r="55" spans="1:35" ht="31.5" customHeight="1" x14ac:dyDescent="0.15">
      <c r="A55" s="242"/>
      <c r="B55" s="272" t="s">
        <v>233</v>
      </c>
      <c r="C55" s="273"/>
      <c r="D55" s="273"/>
      <c r="E55" s="273"/>
      <c r="F55" s="274"/>
      <c r="G55" s="274"/>
      <c r="H55" s="274"/>
      <c r="I55" s="274"/>
      <c r="J55" s="274"/>
      <c r="K55" s="274"/>
      <c r="L55" s="274"/>
      <c r="M55" s="274"/>
      <c r="N55" s="274"/>
      <c r="O55" s="274"/>
      <c r="P55" s="274"/>
      <c r="Q55" s="274"/>
      <c r="R55" s="275" t="s">
        <v>620</v>
      </c>
      <c r="S55" s="276"/>
      <c r="T55" s="276"/>
      <c r="U55" s="276"/>
      <c r="V55" s="277"/>
      <c r="W55" s="277"/>
      <c r="X55" s="277"/>
      <c r="Y55" s="277"/>
      <c r="Z55" s="277"/>
      <c r="AA55" s="277"/>
      <c r="AB55" s="277"/>
      <c r="AC55" s="277"/>
      <c r="AD55" s="277"/>
      <c r="AE55" s="277"/>
      <c r="AF55" s="277"/>
      <c r="AG55" s="277"/>
      <c r="AH55" s="277"/>
      <c r="AI55" s="278"/>
    </row>
    <row r="56" spans="1:35" ht="18.75" customHeight="1" x14ac:dyDescent="0.15">
      <c r="A56" s="242"/>
      <c r="B56" s="279" t="s">
        <v>234</v>
      </c>
      <c r="C56" s="280"/>
      <c r="D56" s="280"/>
      <c r="E56" s="280"/>
      <c r="F56" s="281" t="s">
        <v>235</v>
      </c>
      <c r="G56" s="281"/>
      <c r="H56" s="281"/>
      <c r="I56" s="282"/>
      <c r="J56" s="282"/>
      <c r="K56" s="282"/>
      <c r="L56" s="282"/>
      <c r="M56" s="282"/>
      <c r="N56" s="283"/>
      <c r="O56" s="284" t="s">
        <v>8</v>
      </c>
      <c r="P56" s="282"/>
      <c r="Q56" s="282"/>
      <c r="R56" s="285" t="s">
        <v>236</v>
      </c>
      <c r="S56" s="281"/>
      <c r="T56" s="281"/>
      <c r="U56" s="281"/>
      <c r="V56" s="253"/>
      <c r="W56" s="254"/>
      <c r="X56" s="254"/>
      <c r="Y56" s="254"/>
      <c r="Z56" s="254"/>
      <c r="AA56" s="254"/>
      <c r="AB56" s="254"/>
      <c r="AC56" s="254"/>
      <c r="AD56" s="254"/>
      <c r="AE56" s="254"/>
      <c r="AF56" s="254"/>
      <c r="AG56" s="254"/>
      <c r="AH56" s="254"/>
      <c r="AI56" s="255"/>
    </row>
    <row r="57" spans="1:35" ht="18.75" customHeight="1" x14ac:dyDescent="0.15">
      <c r="A57" s="242"/>
      <c r="B57" s="279"/>
      <c r="C57" s="280"/>
      <c r="D57" s="280"/>
      <c r="E57" s="280"/>
      <c r="F57" s="281"/>
      <c r="G57" s="281"/>
      <c r="H57" s="281"/>
      <c r="I57" s="282"/>
      <c r="J57" s="282"/>
      <c r="K57" s="282"/>
      <c r="L57" s="282"/>
      <c r="M57" s="282"/>
      <c r="N57" s="283"/>
      <c r="O57" s="284"/>
      <c r="P57" s="282"/>
      <c r="Q57" s="282"/>
      <c r="R57" s="281"/>
      <c r="S57" s="281"/>
      <c r="T57" s="281"/>
      <c r="U57" s="281"/>
      <c r="V57" s="256" t="s">
        <v>620</v>
      </c>
      <c r="W57" s="257"/>
      <c r="X57" s="257"/>
      <c r="Y57" s="257"/>
      <c r="Z57" s="258"/>
      <c r="AA57" s="258"/>
      <c r="AB57" s="258"/>
      <c r="AC57" s="258"/>
      <c r="AD57" s="258"/>
      <c r="AE57" s="258"/>
      <c r="AF57" s="258"/>
      <c r="AG57" s="258"/>
      <c r="AH57" s="258"/>
      <c r="AI57" s="259"/>
    </row>
    <row r="58" spans="1:35" ht="18.75" customHeight="1" x14ac:dyDescent="0.15">
      <c r="A58" s="242"/>
      <c r="B58" s="260" t="s">
        <v>237</v>
      </c>
      <c r="C58" s="261"/>
      <c r="D58" s="261"/>
      <c r="E58" s="262"/>
      <c r="F58" s="266"/>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8"/>
    </row>
    <row r="59" spans="1:35" ht="14.25" thickBot="1" x14ac:dyDescent="0.2">
      <c r="A59" s="242"/>
      <c r="B59" s="286"/>
      <c r="C59" s="287"/>
      <c r="D59" s="287"/>
      <c r="E59" s="288"/>
      <c r="F59" s="289"/>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0"/>
      <c r="AI59" s="291"/>
    </row>
    <row r="60" spans="1:35" ht="25.5" customHeight="1" x14ac:dyDescent="0.15">
      <c r="A60" s="241" t="s">
        <v>245</v>
      </c>
      <c r="B60" s="244" t="s">
        <v>229</v>
      </c>
      <c r="C60" s="245"/>
      <c r="D60" s="245"/>
      <c r="E60" s="245"/>
      <c r="F60" s="246"/>
      <c r="G60" s="246"/>
      <c r="H60" s="246"/>
      <c r="I60" s="246"/>
      <c r="J60" s="246"/>
      <c r="K60" s="246"/>
      <c r="L60" s="246"/>
      <c r="M60" s="246"/>
      <c r="N60" s="246"/>
      <c r="O60" s="246"/>
      <c r="P60" s="246"/>
      <c r="Q60" s="246"/>
      <c r="R60" s="245" t="s">
        <v>230</v>
      </c>
      <c r="S60" s="245"/>
      <c r="T60" s="245"/>
      <c r="U60" s="245"/>
      <c r="V60" s="247"/>
      <c r="W60" s="248"/>
      <c r="X60" s="248"/>
      <c r="Y60" s="248"/>
      <c r="Z60" s="248"/>
      <c r="AA60" s="249"/>
      <c r="AB60" s="250" t="s">
        <v>231</v>
      </c>
      <c r="AC60" s="251"/>
      <c r="AD60" s="251"/>
      <c r="AE60" s="252"/>
      <c r="AF60" s="247"/>
      <c r="AG60" s="248"/>
      <c r="AH60" s="248"/>
      <c r="AI60" s="196" t="s">
        <v>232</v>
      </c>
    </row>
    <row r="61" spans="1:35" ht="31.5" customHeight="1" x14ac:dyDescent="0.15">
      <c r="A61" s="242"/>
      <c r="B61" s="272" t="s">
        <v>233</v>
      </c>
      <c r="C61" s="273"/>
      <c r="D61" s="273"/>
      <c r="E61" s="273"/>
      <c r="F61" s="274"/>
      <c r="G61" s="274"/>
      <c r="H61" s="274"/>
      <c r="I61" s="274"/>
      <c r="J61" s="274"/>
      <c r="K61" s="274"/>
      <c r="L61" s="274"/>
      <c r="M61" s="274"/>
      <c r="N61" s="274"/>
      <c r="O61" s="274"/>
      <c r="P61" s="274"/>
      <c r="Q61" s="274"/>
      <c r="R61" s="275" t="s">
        <v>620</v>
      </c>
      <c r="S61" s="276"/>
      <c r="T61" s="276"/>
      <c r="U61" s="276"/>
      <c r="V61" s="277"/>
      <c r="W61" s="277"/>
      <c r="X61" s="277"/>
      <c r="Y61" s="277"/>
      <c r="Z61" s="277"/>
      <c r="AA61" s="277"/>
      <c r="AB61" s="277"/>
      <c r="AC61" s="277"/>
      <c r="AD61" s="277"/>
      <c r="AE61" s="277"/>
      <c r="AF61" s="277"/>
      <c r="AG61" s="277"/>
      <c r="AH61" s="277"/>
      <c r="AI61" s="278"/>
    </row>
    <row r="62" spans="1:35" ht="18.75" customHeight="1" x14ac:dyDescent="0.15">
      <c r="A62" s="242"/>
      <c r="B62" s="279" t="s">
        <v>234</v>
      </c>
      <c r="C62" s="280"/>
      <c r="D62" s="280"/>
      <c r="E62" s="280"/>
      <c r="F62" s="281" t="s">
        <v>235</v>
      </c>
      <c r="G62" s="281"/>
      <c r="H62" s="281"/>
      <c r="I62" s="282"/>
      <c r="J62" s="282"/>
      <c r="K62" s="282"/>
      <c r="L62" s="282"/>
      <c r="M62" s="282"/>
      <c r="N62" s="283"/>
      <c r="O62" s="284" t="s">
        <v>8</v>
      </c>
      <c r="P62" s="282"/>
      <c r="Q62" s="282"/>
      <c r="R62" s="285" t="s">
        <v>236</v>
      </c>
      <c r="S62" s="281"/>
      <c r="T62" s="281"/>
      <c r="U62" s="281"/>
      <c r="V62" s="253"/>
      <c r="W62" s="254"/>
      <c r="X62" s="254"/>
      <c r="Y62" s="254"/>
      <c r="Z62" s="254"/>
      <c r="AA62" s="254"/>
      <c r="AB62" s="254"/>
      <c r="AC62" s="254"/>
      <c r="AD62" s="254"/>
      <c r="AE62" s="254"/>
      <c r="AF62" s="254"/>
      <c r="AG62" s="254"/>
      <c r="AH62" s="254"/>
      <c r="AI62" s="255"/>
    </row>
    <row r="63" spans="1:35" ht="18.75" customHeight="1" x14ac:dyDescent="0.15">
      <c r="A63" s="242"/>
      <c r="B63" s="279"/>
      <c r="C63" s="280"/>
      <c r="D63" s="280"/>
      <c r="E63" s="280"/>
      <c r="F63" s="281"/>
      <c r="G63" s="281"/>
      <c r="H63" s="281"/>
      <c r="I63" s="282"/>
      <c r="J63" s="282"/>
      <c r="K63" s="282"/>
      <c r="L63" s="282"/>
      <c r="M63" s="282"/>
      <c r="N63" s="283"/>
      <c r="O63" s="284"/>
      <c r="P63" s="282"/>
      <c r="Q63" s="282"/>
      <c r="R63" s="281"/>
      <c r="S63" s="281"/>
      <c r="T63" s="281"/>
      <c r="U63" s="281"/>
      <c r="V63" s="256" t="s">
        <v>620</v>
      </c>
      <c r="W63" s="257"/>
      <c r="X63" s="257"/>
      <c r="Y63" s="257"/>
      <c r="Z63" s="258"/>
      <c r="AA63" s="258"/>
      <c r="AB63" s="258"/>
      <c r="AC63" s="258"/>
      <c r="AD63" s="258"/>
      <c r="AE63" s="258"/>
      <c r="AF63" s="258"/>
      <c r="AG63" s="258"/>
      <c r="AH63" s="258"/>
      <c r="AI63" s="259"/>
    </row>
    <row r="64" spans="1:35" ht="18.75" customHeight="1" x14ac:dyDescent="0.15">
      <c r="A64" s="242"/>
      <c r="B64" s="260" t="s">
        <v>237</v>
      </c>
      <c r="C64" s="261"/>
      <c r="D64" s="261"/>
      <c r="E64" s="262"/>
      <c r="F64" s="266"/>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8"/>
    </row>
    <row r="65" spans="1:35" ht="14.25" thickBot="1" x14ac:dyDescent="0.2">
      <c r="A65" s="242"/>
      <c r="B65" s="286"/>
      <c r="C65" s="287"/>
      <c r="D65" s="287"/>
      <c r="E65" s="288"/>
      <c r="F65" s="289"/>
      <c r="G65" s="290"/>
      <c r="H65" s="290"/>
      <c r="I65" s="290"/>
      <c r="J65" s="290"/>
      <c r="K65" s="290"/>
      <c r="L65" s="290"/>
      <c r="M65" s="290"/>
      <c r="N65" s="290"/>
      <c r="O65" s="290"/>
      <c r="P65" s="290"/>
      <c r="Q65" s="290"/>
      <c r="R65" s="290"/>
      <c r="S65" s="290"/>
      <c r="T65" s="290"/>
      <c r="U65" s="290"/>
      <c r="V65" s="290"/>
      <c r="W65" s="290"/>
      <c r="X65" s="290"/>
      <c r="Y65" s="290"/>
      <c r="Z65" s="290"/>
      <c r="AA65" s="290"/>
      <c r="AB65" s="290"/>
      <c r="AC65" s="290"/>
      <c r="AD65" s="290"/>
      <c r="AE65" s="290"/>
      <c r="AF65" s="290"/>
      <c r="AG65" s="290"/>
      <c r="AH65" s="290"/>
      <c r="AI65" s="291"/>
    </row>
    <row r="66" spans="1:35" ht="25.5" customHeight="1" x14ac:dyDescent="0.15">
      <c r="A66" s="241" t="s">
        <v>246</v>
      </c>
      <c r="B66" s="244" t="s">
        <v>229</v>
      </c>
      <c r="C66" s="245"/>
      <c r="D66" s="245"/>
      <c r="E66" s="245"/>
      <c r="F66" s="246"/>
      <c r="G66" s="246"/>
      <c r="H66" s="246"/>
      <c r="I66" s="246"/>
      <c r="J66" s="246"/>
      <c r="K66" s="246"/>
      <c r="L66" s="246"/>
      <c r="M66" s="246"/>
      <c r="N66" s="246"/>
      <c r="O66" s="246"/>
      <c r="P66" s="246"/>
      <c r="Q66" s="246"/>
      <c r="R66" s="245" t="s">
        <v>230</v>
      </c>
      <c r="S66" s="245"/>
      <c r="T66" s="245"/>
      <c r="U66" s="245"/>
      <c r="V66" s="247"/>
      <c r="W66" s="248"/>
      <c r="X66" s="248"/>
      <c r="Y66" s="248"/>
      <c r="Z66" s="248"/>
      <c r="AA66" s="249"/>
      <c r="AB66" s="250" t="s">
        <v>231</v>
      </c>
      <c r="AC66" s="251"/>
      <c r="AD66" s="251"/>
      <c r="AE66" s="252"/>
      <c r="AF66" s="247"/>
      <c r="AG66" s="248"/>
      <c r="AH66" s="248"/>
      <c r="AI66" s="196" t="s">
        <v>232</v>
      </c>
    </row>
    <row r="67" spans="1:35" ht="31.5" customHeight="1" x14ac:dyDescent="0.15">
      <c r="A67" s="242"/>
      <c r="B67" s="272" t="s">
        <v>233</v>
      </c>
      <c r="C67" s="273"/>
      <c r="D67" s="273"/>
      <c r="E67" s="273"/>
      <c r="F67" s="274"/>
      <c r="G67" s="274"/>
      <c r="H67" s="274"/>
      <c r="I67" s="274"/>
      <c r="J67" s="274"/>
      <c r="K67" s="274"/>
      <c r="L67" s="274"/>
      <c r="M67" s="274"/>
      <c r="N67" s="274"/>
      <c r="O67" s="274"/>
      <c r="P67" s="274"/>
      <c r="Q67" s="274"/>
      <c r="R67" s="275" t="s">
        <v>620</v>
      </c>
      <c r="S67" s="276"/>
      <c r="T67" s="276"/>
      <c r="U67" s="276"/>
      <c r="V67" s="277"/>
      <c r="W67" s="277"/>
      <c r="X67" s="277"/>
      <c r="Y67" s="277"/>
      <c r="Z67" s="277"/>
      <c r="AA67" s="277"/>
      <c r="AB67" s="277"/>
      <c r="AC67" s="277"/>
      <c r="AD67" s="277"/>
      <c r="AE67" s="277"/>
      <c r="AF67" s="277"/>
      <c r="AG67" s="277"/>
      <c r="AH67" s="277"/>
      <c r="AI67" s="278"/>
    </row>
    <row r="68" spans="1:35" ht="18.75" customHeight="1" x14ac:dyDescent="0.15">
      <c r="A68" s="242"/>
      <c r="B68" s="279" t="s">
        <v>234</v>
      </c>
      <c r="C68" s="280"/>
      <c r="D68" s="280"/>
      <c r="E68" s="280"/>
      <c r="F68" s="281" t="s">
        <v>235</v>
      </c>
      <c r="G68" s="281"/>
      <c r="H68" s="281"/>
      <c r="I68" s="282"/>
      <c r="J68" s="282"/>
      <c r="K68" s="282"/>
      <c r="L68" s="282"/>
      <c r="M68" s="282"/>
      <c r="N68" s="283"/>
      <c r="O68" s="284" t="s">
        <v>8</v>
      </c>
      <c r="P68" s="282"/>
      <c r="Q68" s="282"/>
      <c r="R68" s="285" t="s">
        <v>236</v>
      </c>
      <c r="S68" s="281"/>
      <c r="T68" s="281"/>
      <c r="U68" s="281"/>
      <c r="V68" s="253"/>
      <c r="W68" s="254"/>
      <c r="X68" s="254"/>
      <c r="Y68" s="254"/>
      <c r="Z68" s="254"/>
      <c r="AA68" s="254"/>
      <c r="AB68" s="254"/>
      <c r="AC68" s="254"/>
      <c r="AD68" s="254"/>
      <c r="AE68" s="254"/>
      <c r="AF68" s="254"/>
      <c r="AG68" s="254"/>
      <c r="AH68" s="254"/>
      <c r="AI68" s="255"/>
    </row>
    <row r="69" spans="1:35" ht="18.75" customHeight="1" x14ac:dyDescent="0.15">
      <c r="A69" s="242"/>
      <c r="B69" s="279"/>
      <c r="C69" s="280"/>
      <c r="D69" s="280"/>
      <c r="E69" s="280"/>
      <c r="F69" s="281"/>
      <c r="G69" s="281"/>
      <c r="H69" s="281"/>
      <c r="I69" s="282"/>
      <c r="J69" s="282"/>
      <c r="K69" s="282"/>
      <c r="L69" s="282"/>
      <c r="M69" s="282"/>
      <c r="N69" s="283"/>
      <c r="O69" s="284"/>
      <c r="P69" s="282"/>
      <c r="Q69" s="282"/>
      <c r="R69" s="281"/>
      <c r="S69" s="281"/>
      <c r="T69" s="281"/>
      <c r="U69" s="281"/>
      <c r="V69" s="256" t="s">
        <v>620</v>
      </c>
      <c r="W69" s="257"/>
      <c r="X69" s="257"/>
      <c r="Y69" s="257"/>
      <c r="Z69" s="258"/>
      <c r="AA69" s="258"/>
      <c r="AB69" s="258"/>
      <c r="AC69" s="258"/>
      <c r="AD69" s="258"/>
      <c r="AE69" s="258"/>
      <c r="AF69" s="258"/>
      <c r="AG69" s="258"/>
      <c r="AH69" s="258"/>
      <c r="AI69" s="259"/>
    </row>
    <row r="70" spans="1:35" ht="18.75" customHeight="1" x14ac:dyDescent="0.15">
      <c r="A70" s="242"/>
      <c r="B70" s="260" t="s">
        <v>237</v>
      </c>
      <c r="C70" s="261"/>
      <c r="D70" s="261"/>
      <c r="E70" s="262"/>
      <c r="F70" s="266"/>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8"/>
    </row>
    <row r="71" spans="1:35" ht="14.25" thickBot="1" x14ac:dyDescent="0.2">
      <c r="A71" s="242"/>
      <c r="B71" s="286"/>
      <c r="C71" s="287"/>
      <c r="D71" s="287"/>
      <c r="E71" s="288"/>
      <c r="F71" s="289"/>
      <c r="G71" s="290"/>
      <c r="H71" s="290"/>
      <c r="I71" s="290"/>
      <c r="J71" s="290"/>
      <c r="K71" s="290"/>
      <c r="L71" s="290"/>
      <c r="M71" s="290"/>
      <c r="N71" s="290"/>
      <c r="O71" s="290"/>
      <c r="P71" s="290"/>
      <c r="Q71" s="290"/>
      <c r="R71" s="290"/>
      <c r="S71" s="290"/>
      <c r="T71" s="290"/>
      <c r="U71" s="290"/>
      <c r="V71" s="290"/>
      <c r="W71" s="290"/>
      <c r="X71" s="290"/>
      <c r="Y71" s="290"/>
      <c r="Z71" s="290"/>
      <c r="AA71" s="290"/>
      <c r="AB71" s="290"/>
      <c r="AC71" s="290"/>
      <c r="AD71" s="290"/>
      <c r="AE71" s="290"/>
      <c r="AF71" s="290"/>
      <c r="AG71" s="290"/>
      <c r="AH71" s="290"/>
      <c r="AI71" s="291"/>
    </row>
    <row r="72" spans="1:35" ht="25.5" customHeight="1" x14ac:dyDescent="0.15">
      <c r="A72" s="241" t="s">
        <v>247</v>
      </c>
      <c r="B72" s="244" t="s">
        <v>229</v>
      </c>
      <c r="C72" s="245"/>
      <c r="D72" s="245"/>
      <c r="E72" s="245"/>
      <c r="F72" s="246"/>
      <c r="G72" s="246"/>
      <c r="H72" s="246"/>
      <c r="I72" s="246"/>
      <c r="J72" s="246"/>
      <c r="K72" s="246"/>
      <c r="L72" s="246"/>
      <c r="M72" s="246"/>
      <c r="N72" s="246"/>
      <c r="O72" s="246"/>
      <c r="P72" s="246"/>
      <c r="Q72" s="246"/>
      <c r="R72" s="245" t="s">
        <v>230</v>
      </c>
      <c r="S72" s="245"/>
      <c r="T72" s="245"/>
      <c r="U72" s="245"/>
      <c r="V72" s="247"/>
      <c r="W72" s="248"/>
      <c r="X72" s="248"/>
      <c r="Y72" s="248"/>
      <c r="Z72" s="248"/>
      <c r="AA72" s="249"/>
      <c r="AB72" s="250" t="s">
        <v>231</v>
      </c>
      <c r="AC72" s="251"/>
      <c r="AD72" s="251"/>
      <c r="AE72" s="252"/>
      <c r="AF72" s="247"/>
      <c r="AG72" s="248"/>
      <c r="AH72" s="248"/>
      <c r="AI72" s="196" t="s">
        <v>232</v>
      </c>
    </row>
    <row r="73" spans="1:35" ht="31.5" customHeight="1" x14ac:dyDescent="0.15">
      <c r="A73" s="242"/>
      <c r="B73" s="272" t="s">
        <v>233</v>
      </c>
      <c r="C73" s="273"/>
      <c r="D73" s="273"/>
      <c r="E73" s="273"/>
      <c r="F73" s="274"/>
      <c r="G73" s="274"/>
      <c r="H73" s="274"/>
      <c r="I73" s="274"/>
      <c r="J73" s="274"/>
      <c r="K73" s="274"/>
      <c r="L73" s="274"/>
      <c r="M73" s="274"/>
      <c r="N73" s="274"/>
      <c r="O73" s="274"/>
      <c r="P73" s="274"/>
      <c r="Q73" s="274"/>
      <c r="R73" s="275" t="s">
        <v>620</v>
      </c>
      <c r="S73" s="276"/>
      <c r="T73" s="276"/>
      <c r="U73" s="276"/>
      <c r="V73" s="277"/>
      <c r="W73" s="277"/>
      <c r="X73" s="277"/>
      <c r="Y73" s="277"/>
      <c r="Z73" s="277"/>
      <c r="AA73" s="277"/>
      <c r="AB73" s="277"/>
      <c r="AC73" s="277"/>
      <c r="AD73" s="277"/>
      <c r="AE73" s="277"/>
      <c r="AF73" s="277"/>
      <c r="AG73" s="277"/>
      <c r="AH73" s="277"/>
      <c r="AI73" s="278"/>
    </row>
    <row r="74" spans="1:35" ht="18.75" customHeight="1" x14ac:dyDescent="0.15">
      <c r="A74" s="242"/>
      <c r="B74" s="279" t="s">
        <v>234</v>
      </c>
      <c r="C74" s="280"/>
      <c r="D74" s="280"/>
      <c r="E74" s="280"/>
      <c r="F74" s="281" t="s">
        <v>235</v>
      </c>
      <c r="G74" s="281"/>
      <c r="H74" s="281"/>
      <c r="I74" s="282"/>
      <c r="J74" s="282"/>
      <c r="K74" s="282"/>
      <c r="L74" s="282"/>
      <c r="M74" s="282"/>
      <c r="N74" s="283"/>
      <c r="O74" s="284" t="s">
        <v>8</v>
      </c>
      <c r="P74" s="282"/>
      <c r="Q74" s="282"/>
      <c r="R74" s="285" t="s">
        <v>236</v>
      </c>
      <c r="S74" s="281"/>
      <c r="T74" s="281"/>
      <c r="U74" s="281"/>
      <c r="V74" s="253"/>
      <c r="W74" s="254"/>
      <c r="X74" s="254"/>
      <c r="Y74" s="254"/>
      <c r="Z74" s="254"/>
      <c r="AA74" s="254"/>
      <c r="AB74" s="254"/>
      <c r="AC74" s="254"/>
      <c r="AD74" s="254"/>
      <c r="AE74" s="254"/>
      <c r="AF74" s="254"/>
      <c r="AG74" s="254"/>
      <c r="AH74" s="254"/>
      <c r="AI74" s="255"/>
    </row>
    <row r="75" spans="1:35" ht="18.75" customHeight="1" x14ac:dyDescent="0.15">
      <c r="A75" s="242"/>
      <c r="B75" s="279"/>
      <c r="C75" s="280"/>
      <c r="D75" s="280"/>
      <c r="E75" s="280"/>
      <c r="F75" s="281"/>
      <c r="G75" s="281"/>
      <c r="H75" s="281"/>
      <c r="I75" s="282"/>
      <c r="J75" s="282"/>
      <c r="K75" s="282"/>
      <c r="L75" s="282"/>
      <c r="M75" s="282"/>
      <c r="N75" s="283"/>
      <c r="O75" s="284"/>
      <c r="P75" s="282"/>
      <c r="Q75" s="282"/>
      <c r="R75" s="281"/>
      <c r="S75" s="281"/>
      <c r="T75" s="281"/>
      <c r="U75" s="281"/>
      <c r="V75" s="256" t="s">
        <v>620</v>
      </c>
      <c r="W75" s="257"/>
      <c r="X75" s="257"/>
      <c r="Y75" s="257"/>
      <c r="Z75" s="258"/>
      <c r="AA75" s="258"/>
      <c r="AB75" s="258"/>
      <c r="AC75" s="258"/>
      <c r="AD75" s="258"/>
      <c r="AE75" s="258"/>
      <c r="AF75" s="258"/>
      <c r="AG75" s="258"/>
      <c r="AH75" s="258"/>
      <c r="AI75" s="259"/>
    </row>
    <row r="76" spans="1:35" ht="18.75" customHeight="1" x14ac:dyDescent="0.15">
      <c r="A76" s="242"/>
      <c r="B76" s="260" t="s">
        <v>237</v>
      </c>
      <c r="C76" s="261"/>
      <c r="D76" s="261"/>
      <c r="E76" s="262"/>
      <c r="F76" s="266"/>
      <c r="G76" s="267"/>
      <c r="H76" s="267"/>
      <c r="I76" s="267"/>
      <c r="J76" s="267"/>
      <c r="K76" s="267"/>
      <c r="L76" s="267"/>
      <c r="M76" s="267"/>
      <c r="N76" s="267"/>
      <c r="O76" s="267"/>
      <c r="P76" s="267"/>
      <c r="Q76" s="267"/>
      <c r="R76" s="267"/>
      <c r="S76" s="267"/>
      <c r="T76" s="267"/>
      <c r="U76" s="267"/>
      <c r="V76" s="267"/>
      <c r="W76" s="267"/>
      <c r="X76" s="267"/>
      <c r="Y76" s="267"/>
      <c r="Z76" s="267"/>
      <c r="AA76" s="267"/>
      <c r="AB76" s="267"/>
      <c r="AC76" s="267"/>
      <c r="AD76" s="267"/>
      <c r="AE76" s="267"/>
      <c r="AF76" s="267"/>
      <c r="AG76" s="267"/>
      <c r="AH76" s="267"/>
      <c r="AI76" s="268"/>
    </row>
    <row r="77" spans="1:35" ht="14.25" thickBot="1" x14ac:dyDescent="0.2">
      <c r="A77" s="242"/>
      <c r="B77" s="286"/>
      <c r="C77" s="287"/>
      <c r="D77" s="287"/>
      <c r="E77" s="288"/>
      <c r="F77" s="289"/>
      <c r="G77" s="290"/>
      <c r="H77" s="290"/>
      <c r="I77" s="290"/>
      <c r="J77" s="290"/>
      <c r="K77" s="290"/>
      <c r="L77" s="290"/>
      <c r="M77" s="290"/>
      <c r="N77" s="290"/>
      <c r="O77" s="290"/>
      <c r="P77" s="290"/>
      <c r="Q77" s="290"/>
      <c r="R77" s="290"/>
      <c r="S77" s="290"/>
      <c r="T77" s="290"/>
      <c r="U77" s="290"/>
      <c r="V77" s="290"/>
      <c r="W77" s="290"/>
      <c r="X77" s="290"/>
      <c r="Y77" s="290"/>
      <c r="Z77" s="290"/>
      <c r="AA77" s="290"/>
      <c r="AB77" s="290"/>
      <c r="AC77" s="290"/>
      <c r="AD77" s="290"/>
      <c r="AE77" s="290"/>
      <c r="AF77" s="290"/>
      <c r="AG77" s="290"/>
      <c r="AH77" s="290"/>
      <c r="AI77" s="291"/>
    </row>
    <row r="78" spans="1:35" ht="25.5" customHeight="1" x14ac:dyDescent="0.15">
      <c r="A78" s="241" t="s">
        <v>248</v>
      </c>
      <c r="B78" s="244" t="s">
        <v>229</v>
      </c>
      <c r="C78" s="245"/>
      <c r="D78" s="245"/>
      <c r="E78" s="245"/>
      <c r="F78" s="246"/>
      <c r="G78" s="246"/>
      <c r="H78" s="246"/>
      <c r="I78" s="246"/>
      <c r="J78" s="246"/>
      <c r="K78" s="246"/>
      <c r="L78" s="246"/>
      <c r="M78" s="246"/>
      <c r="N78" s="246"/>
      <c r="O78" s="246"/>
      <c r="P78" s="246"/>
      <c r="Q78" s="246"/>
      <c r="R78" s="245" t="s">
        <v>230</v>
      </c>
      <c r="S78" s="245"/>
      <c r="T78" s="245"/>
      <c r="U78" s="245"/>
      <c r="V78" s="247"/>
      <c r="W78" s="248"/>
      <c r="X78" s="248"/>
      <c r="Y78" s="248"/>
      <c r="Z78" s="248"/>
      <c r="AA78" s="249"/>
      <c r="AB78" s="250" t="s">
        <v>231</v>
      </c>
      <c r="AC78" s="251"/>
      <c r="AD78" s="251"/>
      <c r="AE78" s="252"/>
      <c r="AF78" s="247"/>
      <c r="AG78" s="248"/>
      <c r="AH78" s="248"/>
      <c r="AI78" s="196" t="s">
        <v>232</v>
      </c>
    </row>
    <row r="79" spans="1:35" ht="31.5" customHeight="1" x14ac:dyDescent="0.15">
      <c r="A79" s="242"/>
      <c r="B79" s="272" t="s">
        <v>233</v>
      </c>
      <c r="C79" s="273"/>
      <c r="D79" s="273"/>
      <c r="E79" s="273"/>
      <c r="F79" s="274"/>
      <c r="G79" s="274"/>
      <c r="H79" s="274"/>
      <c r="I79" s="274"/>
      <c r="J79" s="274"/>
      <c r="K79" s="274"/>
      <c r="L79" s="274"/>
      <c r="M79" s="274"/>
      <c r="N79" s="274"/>
      <c r="O79" s="274"/>
      <c r="P79" s="274"/>
      <c r="Q79" s="274"/>
      <c r="R79" s="275" t="s">
        <v>620</v>
      </c>
      <c r="S79" s="276"/>
      <c r="T79" s="276"/>
      <c r="U79" s="276"/>
      <c r="V79" s="277"/>
      <c r="W79" s="277"/>
      <c r="X79" s="277"/>
      <c r="Y79" s="277"/>
      <c r="Z79" s="277"/>
      <c r="AA79" s="277"/>
      <c r="AB79" s="277"/>
      <c r="AC79" s="277"/>
      <c r="AD79" s="277"/>
      <c r="AE79" s="277"/>
      <c r="AF79" s="277"/>
      <c r="AG79" s="277"/>
      <c r="AH79" s="277"/>
      <c r="AI79" s="278"/>
    </row>
    <row r="80" spans="1:35" ht="18.75" customHeight="1" x14ac:dyDescent="0.15">
      <c r="A80" s="242"/>
      <c r="B80" s="279" t="s">
        <v>234</v>
      </c>
      <c r="C80" s="280"/>
      <c r="D80" s="280"/>
      <c r="E80" s="280"/>
      <c r="F80" s="281" t="s">
        <v>235</v>
      </c>
      <c r="G80" s="281"/>
      <c r="H80" s="281"/>
      <c r="I80" s="282"/>
      <c r="J80" s="282"/>
      <c r="K80" s="282"/>
      <c r="L80" s="282"/>
      <c r="M80" s="282"/>
      <c r="N80" s="283"/>
      <c r="O80" s="284" t="s">
        <v>8</v>
      </c>
      <c r="P80" s="282"/>
      <c r="Q80" s="282"/>
      <c r="R80" s="285" t="s">
        <v>236</v>
      </c>
      <c r="S80" s="281"/>
      <c r="T80" s="281"/>
      <c r="U80" s="281"/>
      <c r="V80" s="253"/>
      <c r="W80" s="254"/>
      <c r="X80" s="254"/>
      <c r="Y80" s="254"/>
      <c r="Z80" s="254"/>
      <c r="AA80" s="254"/>
      <c r="AB80" s="254"/>
      <c r="AC80" s="254"/>
      <c r="AD80" s="254"/>
      <c r="AE80" s="254"/>
      <c r="AF80" s="254"/>
      <c r="AG80" s="254"/>
      <c r="AH80" s="254"/>
      <c r="AI80" s="255"/>
    </row>
    <row r="81" spans="1:35" ht="18.75" customHeight="1" x14ac:dyDescent="0.15">
      <c r="A81" s="242"/>
      <c r="B81" s="279"/>
      <c r="C81" s="280"/>
      <c r="D81" s="280"/>
      <c r="E81" s="280"/>
      <c r="F81" s="281"/>
      <c r="G81" s="281"/>
      <c r="H81" s="281"/>
      <c r="I81" s="282"/>
      <c r="J81" s="282"/>
      <c r="K81" s="282"/>
      <c r="L81" s="282"/>
      <c r="M81" s="282"/>
      <c r="N81" s="283"/>
      <c r="O81" s="284"/>
      <c r="P81" s="282"/>
      <c r="Q81" s="282"/>
      <c r="R81" s="281"/>
      <c r="S81" s="281"/>
      <c r="T81" s="281"/>
      <c r="U81" s="281"/>
      <c r="V81" s="256" t="s">
        <v>620</v>
      </c>
      <c r="W81" s="257"/>
      <c r="X81" s="257"/>
      <c r="Y81" s="257"/>
      <c r="Z81" s="258"/>
      <c r="AA81" s="258"/>
      <c r="AB81" s="258"/>
      <c r="AC81" s="258"/>
      <c r="AD81" s="258"/>
      <c r="AE81" s="258"/>
      <c r="AF81" s="258"/>
      <c r="AG81" s="258"/>
      <c r="AH81" s="258"/>
      <c r="AI81" s="259"/>
    </row>
    <row r="82" spans="1:35" ht="18.75" customHeight="1" x14ac:dyDescent="0.15">
      <c r="A82" s="242"/>
      <c r="B82" s="260" t="s">
        <v>237</v>
      </c>
      <c r="C82" s="261"/>
      <c r="D82" s="261"/>
      <c r="E82" s="262"/>
      <c r="F82" s="266"/>
      <c r="G82" s="267"/>
      <c r="H82" s="267"/>
      <c r="I82" s="267"/>
      <c r="J82" s="267"/>
      <c r="K82" s="267"/>
      <c r="L82" s="267"/>
      <c r="M82" s="267"/>
      <c r="N82" s="267"/>
      <c r="O82" s="267"/>
      <c r="P82" s="267"/>
      <c r="Q82" s="267"/>
      <c r="R82" s="267"/>
      <c r="S82" s="267"/>
      <c r="T82" s="267"/>
      <c r="U82" s="267"/>
      <c r="V82" s="267"/>
      <c r="W82" s="267"/>
      <c r="X82" s="267"/>
      <c r="Y82" s="267"/>
      <c r="Z82" s="267"/>
      <c r="AA82" s="267"/>
      <c r="AB82" s="267"/>
      <c r="AC82" s="267"/>
      <c r="AD82" s="267"/>
      <c r="AE82" s="267"/>
      <c r="AF82" s="267"/>
      <c r="AG82" s="267"/>
      <c r="AH82" s="267"/>
      <c r="AI82" s="268"/>
    </row>
    <row r="83" spans="1:35" ht="14.25" thickBot="1" x14ac:dyDescent="0.2">
      <c r="A83" s="242"/>
      <c r="B83" s="286"/>
      <c r="C83" s="287"/>
      <c r="D83" s="287"/>
      <c r="E83" s="288"/>
      <c r="F83" s="289"/>
      <c r="G83" s="290"/>
      <c r="H83" s="290"/>
      <c r="I83" s="290"/>
      <c r="J83" s="290"/>
      <c r="K83" s="290"/>
      <c r="L83" s="290"/>
      <c r="M83" s="290"/>
      <c r="N83" s="290"/>
      <c r="O83" s="290"/>
      <c r="P83" s="290"/>
      <c r="Q83" s="290"/>
      <c r="R83" s="290"/>
      <c r="S83" s="290"/>
      <c r="T83" s="290"/>
      <c r="U83" s="290"/>
      <c r="V83" s="290"/>
      <c r="W83" s="290"/>
      <c r="X83" s="290"/>
      <c r="Y83" s="290"/>
      <c r="Z83" s="290"/>
      <c r="AA83" s="290"/>
      <c r="AB83" s="290"/>
      <c r="AC83" s="290"/>
      <c r="AD83" s="290"/>
      <c r="AE83" s="290"/>
      <c r="AF83" s="290"/>
      <c r="AG83" s="290"/>
      <c r="AH83" s="290"/>
      <c r="AI83" s="291"/>
    </row>
    <row r="84" spans="1:35" ht="25.5" customHeight="1" x14ac:dyDescent="0.15">
      <c r="A84" s="241" t="s">
        <v>249</v>
      </c>
      <c r="B84" s="244" t="s">
        <v>229</v>
      </c>
      <c r="C84" s="245"/>
      <c r="D84" s="245"/>
      <c r="E84" s="245"/>
      <c r="F84" s="246"/>
      <c r="G84" s="246"/>
      <c r="H84" s="246"/>
      <c r="I84" s="246"/>
      <c r="J84" s="246"/>
      <c r="K84" s="246"/>
      <c r="L84" s="246"/>
      <c r="M84" s="246"/>
      <c r="N84" s="246"/>
      <c r="O84" s="246"/>
      <c r="P84" s="246"/>
      <c r="Q84" s="246"/>
      <c r="R84" s="245" t="s">
        <v>230</v>
      </c>
      <c r="S84" s="245"/>
      <c r="T84" s="245"/>
      <c r="U84" s="245"/>
      <c r="V84" s="247"/>
      <c r="W84" s="248"/>
      <c r="X84" s="248"/>
      <c r="Y84" s="248"/>
      <c r="Z84" s="248"/>
      <c r="AA84" s="249"/>
      <c r="AB84" s="250" t="s">
        <v>231</v>
      </c>
      <c r="AC84" s="251"/>
      <c r="AD84" s="251"/>
      <c r="AE84" s="252"/>
      <c r="AF84" s="247"/>
      <c r="AG84" s="248"/>
      <c r="AH84" s="248"/>
      <c r="AI84" s="196" t="s">
        <v>232</v>
      </c>
    </row>
    <row r="85" spans="1:35" ht="31.5" customHeight="1" x14ac:dyDescent="0.15">
      <c r="A85" s="242"/>
      <c r="B85" s="272" t="s">
        <v>233</v>
      </c>
      <c r="C85" s="273"/>
      <c r="D85" s="273"/>
      <c r="E85" s="273"/>
      <c r="F85" s="274"/>
      <c r="G85" s="274"/>
      <c r="H85" s="274"/>
      <c r="I85" s="274"/>
      <c r="J85" s="274"/>
      <c r="K85" s="274"/>
      <c r="L85" s="274"/>
      <c r="M85" s="274"/>
      <c r="N85" s="274"/>
      <c r="O85" s="274"/>
      <c r="P85" s="274"/>
      <c r="Q85" s="274"/>
      <c r="R85" s="275" t="s">
        <v>620</v>
      </c>
      <c r="S85" s="276"/>
      <c r="T85" s="276"/>
      <c r="U85" s="276"/>
      <c r="V85" s="277"/>
      <c r="W85" s="277"/>
      <c r="X85" s="277"/>
      <c r="Y85" s="277"/>
      <c r="Z85" s="277"/>
      <c r="AA85" s="277"/>
      <c r="AB85" s="277"/>
      <c r="AC85" s="277"/>
      <c r="AD85" s="277"/>
      <c r="AE85" s="277"/>
      <c r="AF85" s="277"/>
      <c r="AG85" s="277"/>
      <c r="AH85" s="277"/>
      <c r="AI85" s="278"/>
    </row>
    <row r="86" spans="1:35" ht="18.75" customHeight="1" x14ac:dyDescent="0.15">
      <c r="A86" s="242"/>
      <c r="B86" s="279" t="s">
        <v>234</v>
      </c>
      <c r="C86" s="280"/>
      <c r="D86" s="280"/>
      <c r="E86" s="280"/>
      <c r="F86" s="281" t="s">
        <v>235</v>
      </c>
      <c r="G86" s="281"/>
      <c r="H86" s="281"/>
      <c r="I86" s="282"/>
      <c r="J86" s="282"/>
      <c r="K86" s="282"/>
      <c r="L86" s="282"/>
      <c r="M86" s="282"/>
      <c r="N86" s="283"/>
      <c r="O86" s="284" t="s">
        <v>8</v>
      </c>
      <c r="P86" s="282"/>
      <c r="Q86" s="282"/>
      <c r="R86" s="285" t="s">
        <v>236</v>
      </c>
      <c r="S86" s="281"/>
      <c r="T86" s="281"/>
      <c r="U86" s="281"/>
      <c r="V86" s="253"/>
      <c r="W86" s="254"/>
      <c r="X86" s="254"/>
      <c r="Y86" s="254"/>
      <c r="Z86" s="254"/>
      <c r="AA86" s="254"/>
      <c r="AB86" s="254"/>
      <c r="AC86" s="254"/>
      <c r="AD86" s="254"/>
      <c r="AE86" s="254"/>
      <c r="AF86" s="254"/>
      <c r="AG86" s="254"/>
      <c r="AH86" s="254"/>
      <c r="AI86" s="255"/>
    </row>
    <row r="87" spans="1:35" ht="18.75" customHeight="1" x14ac:dyDescent="0.15">
      <c r="A87" s="242"/>
      <c r="B87" s="279"/>
      <c r="C87" s="280"/>
      <c r="D87" s="280"/>
      <c r="E87" s="280"/>
      <c r="F87" s="281"/>
      <c r="G87" s="281"/>
      <c r="H87" s="281"/>
      <c r="I87" s="282"/>
      <c r="J87" s="282"/>
      <c r="K87" s="282"/>
      <c r="L87" s="282"/>
      <c r="M87" s="282"/>
      <c r="N87" s="283"/>
      <c r="O87" s="284"/>
      <c r="P87" s="282"/>
      <c r="Q87" s="282"/>
      <c r="R87" s="281"/>
      <c r="S87" s="281"/>
      <c r="T87" s="281"/>
      <c r="U87" s="281"/>
      <c r="V87" s="256" t="s">
        <v>620</v>
      </c>
      <c r="W87" s="257"/>
      <c r="X87" s="257"/>
      <c r="Y87" s="257"/>
      <c r="Z87" s="258"/>
      <c r="AA87" s="258"/>
      <c r="AB87" s="258"/>
      <c r="AC87" s="258"/>
      <c r="AD87" s="258"/>
      <c r="AE87" s="258"/>
      <c r="AF87" s="258"/>
      <c r="AG87" s="258"/>
      <c r="AH87" s="258"/>
      <c r="AI87" s="259"/>
    </row>
    <row r="88" spans="1:35" ht="18.75" customHeight="1" x14ac:dyDescent="0.15">
      <c r="A88" s="242"/>
      <c r="B88" s="260" t="s">
        <v>237</v>
      </c>
      <c r="C88" s="261"/>
      <c r="D88" s="261"/>
      <c r="E88" s="262"/>
      <c r="F88" s="266"/>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67"/>
      <c r="AF88" s="267"/>
      <c r="AG88" s="267"/>
      <c r="AH88" s="267"/>
      <c r="AI88" s="268"/>
    </row>
    <row r="89" spans="1:35" ht="14.25" thickBot="1" x14ac:dyDescent="0.2">
      <c r="A89" s="242"/>
      <c r="B89" s="286"/>
      <c r="C89" s="287"/>
      <c r="D89" s="287"/>
      <c r="E89" s="288"/>
      <c r="F89" s="289"/>
      <c r="G89" s="290"/>
      <c r="H89" s="290"/>
      <c r="I89" s="290"/>
      <c r="J89" s="290"/>
      <c r="K89" s="290"/>
      <c r="L89" s="290"/>
      <c r="M89" s="290"/>
      <c r="N89" s="290"/>
      <c r="O89" s="290"/>
      <c r="P89" s="290"/>
      <c r="Q89" s="290"/>
      <c r="R89" s="290"/>
      <c r="S89" s="290"/>
      <c r="T89" s="290"/>
      <c r="U89" s="290"/>
      <c r="V89" s="290"/>
      <c r="W89" s="290"/>
      <c r="X89" s="290"/>
      <c r="Y89" s="290"/>
      <c r="Z89" s="290"/>
      <c r="AA89" s="290"/>
      <c r="AB89" s="290"/>
      <c r="AC89" s="290"/>
      <c r="AD89" s="290"/>
      <c r="AE89" s="290"/>
      <c r="AF89" s="290"/>
      <c r="AG89" s="290"/>
      <c r="AH89" s="290"/>
      <c r="AI89" s="291"/>
    </row>
    <row r="90" spans="1:35" ht="25.5" customHeight="1" x14ac:dyDescent="0.15">
      <c r="A90" s="241" t="s">
        <v>270</v>
      </c>
      <c r="B90" s="244" t="s">
        <v>229</v>
      </c>
      <c r="C90" s="245"/>
      <c r="D90" s="245"/>
      <c r="E90" s="245"/>
      <c r="F90" s="246"/>
      <c r="G90" s="246"/>
      <c r="H90" s="246"/>
      <c r="I90" s="246"/>
      <c r="J90" s="246"/>
      <c r="K90" s="246"/>
      <c r="L90" s="246"/>
      <c r="M90" s="246"/>
      <c r="N90" s="246"/>
      <c r="O90" s="246"/>
      <c r="P90" s="246"/>
      <c r="Q90" s="246"/>
      <c r="R90" s="245" t="s">
        <v>230</v>
      </c>
      <c r="S90" s="245"/>
      <c r="T90" s="245"/>
      <c r="U90" s="245"/>
      <c r="V90" s="247"/>
      <c r="W90" s="248"/>
      <c r="X90" s="248"/>
      <c r="Y90" s="248"/>
      <c r="Z90" s="248"/>
      <c r="AA90" s="249"/>
      <c r="AB90" s="250" t="s">
        <v>231</v>
      </c>
      <c r="AC90" s="251"/>
      <c r="AD90" s="251"/>
      <c r="AE90" s="252"/>
      <c r="AF90" s="247"/>
      <c r="AG90" s="248"/>
      <c r="AH90" s="248"/>
      <c r="AI90" s="196" t="s">
        <v>232</v>
      </c>
    </row>
    <row r="91" spans="1:35" ht="31.5" customHeight="1" x14ac:dyDescent="0.15">
      <c r="A91" s="242"/>
      <c r="B91" s="272" t="s">
        <v>233</v>
      </c>
      <c r="C91" s="273"/>
      <c r="D91" s="273"/>
      <c r="E91" s="273"/>
      <c r="F91" s="274"/>
      <c r="G91" s="274"/>
      <c r="H91" s="274"/>
      <c r="I91" s="274"/>
      <c r="J91" s="274"/>
      <c r="K91" s="274"/>
      <c r="L91" s="274"/>
      <c r="M91" s="274"/>
      <c r="N91" s="274"/>
      <c r="O91" s="274"/>
      <c r="P91" s="274"/>
      <c r="Q91" s="274"/>
      <c r="R91" s="275" t="s">
        <v>620</v>
      </c>
      <c r="S91" s="276"/>
      <c r="T91" s="276"/>
      <c r="U91" s="276"/>
      <c r="V91" s="277"/>
      <c r="W91" s="277"/>
      <c r="X91" s="277"/>
      <c r="Y91" s="277"/>
      <c r="Z91" s="277"/>
      <c r="AA91" s="277"/>
      <c r="AB91" s="277"/>
      <c r="AC91" s="277"/>
      <c r="AD91" s="277"/>
      <c r="AE91" s="277"/>
      <c r="AF91" s="277"/>
      <c r="AG91" s="277"/>
      <c r="AH91" s="277"/>
      <c r="AI91" s="278"/>
    </row>
    <row r="92" spans="1:35" ht="18.75" customHeight="1" x14ac:dyDescent="0.15">
      <c r="A92" s="242"/>
      <c r="B92" s="279" t="s">
        <v>234</v>
      </c>
      <c r="C92" s="280"/>
      <c r="D92" s="280"/>
      <c r="E92" s="280"/>
      <c r="F92" s="281" t="s">
        <v>235</v>
      </c>
      <c r="G92" s="281"/>
      <c r="H92" s="281"/>
      <c r="I92" s="282"/>
      <c r="J92" s="282"/>
      <c r="K92" s="282"/>
      <c r="L92" s="282"/>
      <c r="M92" s="282"/>
      <c r="N92" s="283"/>
      <c r="O92" s="284" t="s">
        <v>8</v>
      </c>
      <c r="P92" s="282"/>
      <c r="Q92" s="282"/>
      <c r="R92" s="285" t="s">
        <v>236</v>
      </c>
      <c r="S92" s="281"/>
      <c r="T92" s="281"/>
      <c r="U92" s="281"/>
      <c r="V92" s="253"/>
      <c r="W92" s="254"/>
      <c r="X92" s="254"/>
      <c r="Y92" s="254"/>
      <c r="Z92" s="254"/>
      <c r="AA92" s="254"/>
      <c r="AB92" s="254"/>
      <c r="AC92" s="254"/>
      <c r="AD92" s="254"/>
      <c r="AE92" s="254"/>
      <c r="AF92" s="254"/>
      <c r="AG92" s="254"/>
      <c r="AH92" s="254"/>
      <c r="AI92" s="255"/>
    </row>
    <row r="93" spans="1:35" ht="18.75" customHeight="1" x14ac:dyDescent="0.15">
      <c r="A93" s="242"/>
      <c r="B93" s="279"/>
      <c r="C93" s="280"/>
      <c r="D93" s="280"/>
      <c r="E93" s="280"/>
      <c r="F93" s="281"/>
      <c r="G93" s="281"/>
      <c r="H93" s="281"/>
      <c r="I93" s="282"/>
      <c r="J93" s="282"/>
      <c r="K93" s="282"/>
      <c r="L93" s="282"/>
      <c r="M93" s="282"/>
      <c r="N93" s="283"/>
      <c r="O93" s="284"/>
      <c r="P93" s="282"/>
      <c r="Q93" s="282"/>
      <c r="R93" s="281"/>
      <c r="S93" s="281"/>
      <c r="T93" s="281"/>
      <c r="U93" s="281"/>
      <c r="V93" s="256" t="s">
        <v>620</v>
      </c>
      <c r="W93" s="257"/>
      <c r="X93" s="257"/>
      <c r="Y93" s="257"/>
      <c r="Z93" s="258"/>
      <c r="AA93" s="258"/>
      <c r="AB93" s="258"/>
      <c r="AC93" s="258"/>
      <c r="AD93" s="258"/>
      <c r="AE93" s="258"/>
      <c r="AF93" s="258"/>
      <c r="AG93" s="258"/>
      <c r="AH93" s="258"/>
      <c r="AI93" s="259"/>
    </row>
    <row r="94" spans="1:35" ht="18.75" customHeight="1" x14ac:dyDescent="0.15">
      <c r="A94" s="242"/>
      <c r="B94" s="260" t="s">
        <v>237</v>
      </c>
      <c r="C94" s="261"/>
      <c r="D94" s="261"/>
      <c r="E94" s="262"/>
      <c r="F94" s="266"/>
      <c r="G94" s="267"/>
      <c r="H94" s="267"/>
      <c r="I94" s="267"/>
      <c r="J94" s="267"/>
      <c r="K94" s="267"/>
      <c r="L94" s="267"/>
      <c r="M94" s="267"/>
      <c r="N94" s="267"/>
      <c r="O94" s="267"/>
      <c r="P94" s="267"/>
      <c r="Q94" s="267"/>
      <c r="R94" s="267"/>
      <c r="S94" s="267"/>
      <c r="T94" s="267"/>
      <c r="U94" s="267"/>
      <c r="V94" s="267"/>
      <c r="W94" s="267"/>
      <c r="X94" s="267"/>
      <c r="Y94" s="267"/>
      <c r="Z94" s="267"/>
      <c r="AA94" s="267"/>
      <c r="AB94" s="267"/>
      <c r="AC94" s="267"/>
      <c r="AD94" s="267"/>
      <c r="AE94" s="267"/>
      <c r="AF94" s="267"/>
      <c r="AG94" s="267"/>
      <c r="AH94" s="267"/>
      <c r="AI94" s="268"/>
    </row>
    <row r="95" spans="1:35" ht="14.25" thickBot="1" x14ac:dyDescent="0.2">
      <c r="A95" s="242"/>
      <c r="B95" s="286"/>
      <c r="C95" s="287"/>
      <c r="D95" s="287"/>
      <c r="E95" s="288"/>
      <c r="F95" s="289"/>
      <c r="G95" s="290"/>
      <c r="H95" s="290"/>
      <c r="I95" s="290"/>
      <c r="J95" s="290"/>
      <c r="K95" s="290"/>
      <c r="L95" s="290"/>
      <c r="M95" s="290"/>
      <c r="N95" s="290"/>
      <c r="O95" s="290"/>
      <c r="P95" s="290"/>
      <c r="Q95" s="290"/>
      <c r="R95" s="290"/>
      <c r="S95" s="290"/>
      <c r="T95" s="290"/>
      <c r="U95" s="290"/>
      <c r="V95" s="290"/>
      <c r="W95" s="290"/>
      <c r="X95" s="290"/>
      <c r="Y95" s="290"/>
      <c r="Z95" s="290"/>
      <c r="AA95" s="290"/>
      <c r="AB95" s="290"/>
      <c r="AC95" s="290"/>
      <c r="AD95" s="290"/>
      <c r="AE95" s="290"/>
      <c r="AF95" s="290"/>
      <c r="AG95" s="290"/>
      <c r="AH95" s="290"/>
      <c r="AI95" s="291"/>
    </row>
    <row r="96" spans="1:35" ht="25.5" customHeight="1" x14ac:dyDescent="0.15">
      <c r="A96" s="241" t="s">
        <v>271</v>
      </c>
      <c r="B96" s="244" t="s">
        <v>229</v>
      </c>
      <c r="C96" s="245"/>
      <c r="D96" s="245"/>
      <c r="E96" s="245"/>
      <c r="F96" s="246"/>
      <c r="G96" s="246"/>
      <c r="H96" s="246"/>
      <c r="I96" s="246"/>
      <c r="J96" s="246"/>
      <c r="K96" s="246"/>
      <c r="L96" s="246"/>
      <c r="M96" s="246"/>
      <c r="N96" s="246"/>
      <c r="O96" s="246"/>
      <c r="P96" s="246"/>
      <c r="Q96" s="246"/>
      <c r="R96" s="245" t="s">
        <v>230</v>
      </c>
      <c r="S96" s="245"/>
      <c r="T96" s="245"/>
      <c r="U96" s="245"/>
      <c r="V96" s="247"/>
      <c r="W96" s="248"/>
      <c r="X96" s="248"/>
      <c r="Y96" s="248"/>
      <c r="Z96" s="248"/>
      <c r="AA96" s="249"/>
      <c r="AB96" s="250" t="s">
        <v>231</v>
      </c>
      <c r="AC96" s="251"/>
      <c r="AD96" s="251"/>
      <c r="AE96" s="252"/>
      <c r="AF96" s="247"/>
      <c r="AG96" s="248"/>
      <c r="AH96" s="248"/>
      <c r="AI96" s="196" t="s">
        <v>232</v>
      </c>
    </row>
    <row r="97" spans="1:35" ht="31.5" customHeight="1" x14ac:dyDescent="0.15">
      <c r="A97" s="242"/>
      <c r="B97" s="272" t="s">
        <v>233</v>
      </c>
      <c r="C97" s="273"/>
      <c r="D97" s="273"/>
      <c r="E97" s="273"/>
      <c r="F97" s="274"/>
      <c r="G97" s="274"/>
      <c r="H97" s="274"/>
      <c r="I97" s="274"/>
      <c r="J97" s="274"/>
      <c r="K97" s="274"/>
      <c r="L97" s="274"/>
      <c r="M97" s="274"/>
      <c r="N97" s="274"/>
      <c r="O97" s="274"/>
      <c r="P97" s="274"/>
      <c r="Q97" s="274"/>
      <c r="R97" s="275" t="s">
        <v>620</v>
      </c>
      <c r="S97" s="276"/>
      <c r="T97" s="276"/>
      <c r="U97" s="276"/>
      <c r="V97" s="277"/>
      <c r="W97" s="277"/>
      <c r="X97" s="277"/>
      <c r="Y97" s="277"/>
      <c r="Z97" s="277"/>
      <c r="AA97" s="277"/>
      <c r="AB97" s="277"/>
      <c r="AC97" s="277"/>
      <c r="AD97" s="277"/>
      <c r="AE97" s="277"/>
      <c r="AF97" s="277"/>
      <c r="AG97" s="277"/>
      <c r="AH97" s="277"/>
      <c r="AI97" s="278"/>
    </row>
    <row r="98" spans="1:35" ht="18.75" customHeight="1" x14ac:dyDescent="0.15">
      <c r="A98" s="242"/>
      <c r="B98" s="279" t="s">
        <v>234</v>
      </c>
      <c r="C98" s="280"/>
      <c r="D98" s="280"/>
      <c r="E98" s="280"/>
      <c r="F98" s="281" t="s">
        <v>235</v>
      </c>
      <c r="G98" s="281"/>
      <c r="H98" s="281"/>
      <c r="I98" s="282"/>
      <c r="J98" s="282"/>
      <c r="K98" s="282"/>
      <c r="L98" s="282"/>
      <c r="M98" s="282"/>
      <c r="N98" s="283"/>
      <c r="O98" s="284" t="s">
        <v>8</v>
      </c>
      <c r="P98" s="282"/>
      <c r="Q98" s="282"/>
      <c r="R98" s="285" t="s">
        <v>236</v>
      </c>
      <c r="S98" s="281"/>
      <c r="T98" s="281"/>
      <c r="U98" s="281"/>
      <c r="V98" s="253"/>
      <c r="W98" s="254"/>
      <c r="X98" s="254"/>
      <c r="Y98" s="254"/>
      <c r="Z98" s="254"/>
      <c r="AA98" s="254"/>
      <c r="AB98" s="254"/>
      <c r="AC98" s="254"/>
      <c r="AD98" s="254"/>
      <c r="AE98" s="254"/>
      <c r="AF98" s="254"/>
      <c r="AG98" s="254"/>
      <c r="AH98" s="254"/>
      <c r="AI98" s="255"/>
    </row>
    <row r="99" spans="1:35" ht="18.75" customHeight="1" x14ac:dyDescent="0.15">
      <c r="A99" s="242"/>
      <c r="B99" s="279"/>
      <c r="C99" s="280"/>
      <c r="D99" s="280"/>
      <c r="E99" s="280"/>
      <c r="F99" s="281"/>
      <c r="G99" s="281"/>
      <c r="H99" s="281"/>
      <c r="I99" s="282"/>
      <c r="J99" s="282"/>
      <c r="K99" s="282"/>
      <c r="L99" s="282"/>
      <c r="M99" s="282"/>
      <c r="N99" s="283"/>
      <c r="O99" s="284"/>
      <c r="P99" s="282"/>
      <c r="Q99" s="282"/>
      <c r="R99" s="281"/>
      <c r="S99" s="281"/>
      <c r="T99" s="281"/>
      <c r="U99" s="281"/>
      <c r="V99" s="256" t="s">
        <v>620</v>
      </c>
      <c r="W99" s="257"/>
      <c r="X99" s="257"/>
      <c r="Y99" s="257"/>
      <c r="Z99" s="258"/>
      <c r="AA99" s="258"/>
      <c r="AB99" s="258"/>
      <c r="AC99" s="258"/>
      <c r="AD99" s="258"/>
      <c r="AE99" s="258"/>
      <c r="AF99" s="258"/>
      <c r="AG99" s="258"/>
      <c r="AH99" s="258"/>
      <c r="AI99" s="259"/>
    </row>
    <row r="100" spans="1:35" ht="18.75" customHeight="1" x14ac:dyDescent="0.15">
      <c r="A100" s="242"/>
      <c r="B100" s="260" t="s">
        <v>237</v>
      </c>
      <c r="C100" s="261"/>
      <c r="D100" s="261"/>
      <c r="E100" s="262"/>
      <c r="F100" s="266"/>
      <c r="G100" s="267"/>
      <c r="H100" s="267"/>
      <c r="I100" s="267"/>
      <c r="J100" s="267"/>
      <c r="K100" s="267"/>
      <c r="L100" s="267"/>
      <c r="M100" s="267"/>
      <c r="N100" s="267"/>
      <c r="O100" s="267"/>
      <c r="P100" s="267"/>
      <c r="Q100" s="267"/>
      <c r="R100" s="267"/>
      <c r="S100" s="267"/>
      <c r="T100" s="267"/>
      <c r="U100" s="267"/>
      <c r="V100" s="267"/>
      <c r="W100" s="267"/>
      <c r="X100" s="267"/>
      <c r="Y100" s="267"/>
      <c r="Z100" s="267"/>
      <c r="AA100" s="267"/>
      <c r="AB100" s="267"/>
      <c r="AC100" s="267"/>
      <c r="AD100" s="267"/>
      <c r="AE100" s="267"/>
      <c r="AF100" s="267"/>
      <c r="AG100" s="267"/>
      <c r="AH100" s="267"/>
      <c r="AI100" s="268"/>
    </row>
    <row r="101" spans="1:35" ht="14.25" thickBot="1" x14ac:dyDescent="0.2">
      <c r="A101" s="242"/>
      <c r="B101" s="286"/>
      <c r="C101" s="287"/>
      <c r="D101" s="287"/>
      <c r="E101" s="288"/>
      <c r="F101" s="289"/>
      <c r="G101" s="290"/>
      <c r="H101" s="290"/>
      <c r="I101" s="290"/>
      <c r="J101" s="290"/>
      <c r="K101" s="290"/>
      <c r="L101" s="290"/>
      <c r="M101" s="290"/>
      <c r="N101" s="290"/>
      <c r="O101" s="290"/>
      <c r="P101" s="290"/>
      <c r="Q101" s="290"/>
      <c r="R101" s="290"/>
      <c r="S101" s="290"/>
      <c r="T101" s="290"/>
      <c r="U101" s="290"/>
      <c r="V101" s="290"/>
      <c r="W101" s="290"/>
      <c r="X101" s="290"/>
      <c r="Y101" s="290"/>
      <c r="Z101" s="290"/>
      <c r="AA101" s="290"/>
      <c r="AB101" s="290"/>
      <c r="AC101" s="290"/>
      <c r="AD101" s="290"/>
      <c r="AE101" s="290"/>
      <c r="AF101" s="290"/>
      <c r="AG101" s="290"/>
      <c r="AH101" s="290"/>
      <c r="AI101" s="291"/>
    </row>
    <row r="102" spans="1:35" ht="25.5" customHeight="1" x14ac:dyDescent="0.15">
      <c r="A102" s="241" t="s">
        <v>272</v>
      </c>
      <c r="B102" s="244" t="s">
        <v>229</v>
      </c>
      <c r="C102" s="245"/>
      <c r="D102" s="245"/>
      <c r="E102" s="245"/>
      <c r="F102" s="246"/>
      <c r="G102" s="246"/>
      <c r="H102" s="246"/>
      <c r="I102" s="246"/>
      <c r="J102" s="246"/>
      <c r="K102" s="246"/>
      <c r="L102" s="246"/>
      <c r="M102" s="246"/>
      <c r="N102" s="246"/>
      <c r="O102" s="246"/>
      <c r="P102" s="246"/>
      <c r="Q102" s="246"/>
      <c r="R102" s="245" t="s">
        <v>230</v>
      </c>
      <c r="S102" s="245"/>
      <c r="T102" s="245"/>
      <c r="U102" s="245"/>
      <c r="V102" s="247"/>
      <c r="W102" s="248"/>
      <c r="X102" s="248"/>
      <c r="Y102" s="248"/>
      <c r="Z102" s="248"/>
      <c r="AA102" s="249"/>
      <c r="AB102" s="250" t="s">
        <v>231</v>
      </c>
      <c r="AC102" s="251"/>
      <c r="AD102" s="251"/>
      <c r="AE102" s="252"/>
      <c r="AF102" s="247"/>
      <c r="AG102" s="248"/>
      <c r="AH102" s="248"/>
      <c r="AI102" s="196" t="s">
        <v>232</v>
      </c>
    </row>
    <row r="103" spans="1:35" ht="31.5" customHeight="1" x14ac:dyDescent="0.15">
      <c r="A103" s="242"/>
      <c r="B103" s="272" t="s">
        <v>233</v>
      </c>
      <c r="C103" s="273"/>
      <c r="D103" s="273"/>
      <c r="E103" s="273"/>
      <c r="F103" s="274"/>
      <c r="G103" s="274"/>
      <c r="H103" s="274"/>
      <c r="I103" s="274"/>
      <c r="J103" s="274"/>
      <c r="K103" s="274"/>
      <c r="L103" s="274"/>
      <c r="M103" s="274"/>
      <c r="N103" s="274"/>
      <c r="O103" s="274"/>
      <c r="P103" s="274"/>
      <c r="Q103" s="274"/>
      <c r="R103" s="275" t="s">
        <v>620</v>
      </c>
      <c r="S103" s="276"/>
      <c r="T103" s="276"/>
      <c r="U103" s="276"/>
      <c r="V103" s="277"/>
      <c r="W103" s="277"/>
      <c r="X103" s="277"/>
      <c r="Y103" s="277"/>
      <c r="Z103" s="277"/>
      <c r="AA103" s="277"/>
      <c r="AB103" s="277"/>
      <c r="AC103" s="277"/>
      <c r="AD103" s="277"/>
      <c r="AE103" s="277"/>
      <c r="AF103" s="277"/>
      <c r="AG103" s="277"/>
      <c r="AH103" s="277"/>
      <c r="AI103" s="278"/>
    </row>
    <row r="104" spans="1:35" ht="18.75" customHeight="1" x14ac:dyDescent="0.15">
      <c r="A104" s="242"/>
      <c r="B104" s="279" t="s">
        <v>234</v>
      </c>
      <c r="C104" s="280"/>
      <c r="D104" s="280"/>
      <c r="E104" s="280"/>
      <c r="F104" s="281" t="s">
        <v>235</v>
      </c>
      <c r="G104" s="281"/>
      <c r="H104" s="281"/>
      <c r="I104" s="282"/>
      <c r="J104" s="282"/>
      <c r="K104" s="282"/>
      <c r="L104" s="282"/>
      <c r="M104" s="282"/>
      <c r="N104" s="283"/>
      <c r="O104" s="284" t="s">
        <v>8</v>
      </c>
      <c r="P104" s="282"/>
      <c r="Q104" s="282"/>
      <c r="R104" s="285" t="s">
        <v>236</v>
      </c>
      <c r="S104" s="281"/>
      <c r="T104" s="281"/>
      <c r="U104" s="281"/>
      <c r="V104" s="253"/>
      <c r="W104" s="254"/>
      <c r="X104" s="254"/>
      <c r="Y104" s="254"/>
      <c r="Z104" s="254"/>
      <c r="AA104" s="254"/>
      <c r="AB104" s="254"/>
      <c r="AC104" s="254"/>
      <c r="AD104" s="254"/>
      <c r="AE104" s="254"/>
      <c r="AF104" s="254"/>
      <c r="AG104" s="254"/>
      <c r="AH104" s="254"/>
      <c r="AI104" s="255"/>
    </row>
    <row r="105" spans="1:35" ht="18.75" customHeight="1" x14ac:dyDescent="0.15">
      <c r="A105" s="242"/>
      <c r="B105" s="279"/>
      <c r="C105" s="280"/>
      <c r="D105" s="280"/>
      <c r="E105" s="280"/>
      <c r="F105" s="281"/>
      <c r="G105" s="281"/>
      <c r="H105" s="281"/>
      <c r="I105" s="282"/>
      <c r="J105" s="282"/>
      <c r="K105" s="282"/>
      <c r="L105" s="282"/>
      <c r="M105" s="282"/>
      <c r="N105" s="283"/>
      <c r="O105" s="284"/>
      <c r="P105" s="282"/>
      <c r="Q105" s="282"/>
      <c r="R105" s="281"/>
      <c r="S105" s="281"/>
      <c r="T105" s="281"/>
      <c r="U105" s="281"/>
      <c r="V105" s="256" t="s">
        <v>620</v>
      </c>
      <c r="W105" s="257"/>
      <c r="X105" s="257"/>
      <c r="Y105" s="257"/>
      <c r="Z105" s="258"/>
      <c r="AA105" s="258"/>
      <c r="AB105" s="258"/>
      <c r="AC105" s="258"/>
      <c r="AD105" s="258"/>
      <c r="AE105" s="258"/>
      <c r="AF105" s="258"/>
      <c r="AG105" s="258"/>
      <c r="AH105" s="258"/>
      <c r="AI105" s="259"/>
    </row>
    <row r="106" spans="1:35" ht="18.75" customHeight="1" x14ac:dyDescent="0.15">
      <c r="A106" s="242"/>
      <c r="B106" s="260" t="s">
        <v>237</v>
      </c>
      <c r="C106" s="261"/>
      <c r="D106" s="261"/>
      <c r="E106" s="262"/>
      <c r="F106" s="266"/>
      <c r="G106" s="267"/>
      <c r="H106" s="267"/>
      <c r="I106" s="267"/>
      <c r="J106" s="267"/>
      <c r="K106" s="267"/>
      <c r="L106" s="267"/>
      <c r="M106" s="267"/>
      <c r="N106" s="267"/>
      <c r="O106" s="267"/>
      <c r="P106" s="267"/>
      <c r="Q106" s="267"/>
      <c r="R106" s="267"/>
      <c r="S106" s="267"/>
      <c r="T106" s="267"/>
      <c r="U106" s="267"/>
      <c r="V106" s="267"/>
      <c r="W106" s="267"/>
      <c r="X106" s="267"/>
      <c r="Y106" s="267"/>
      <c r="Z106" s="267"/>
      <c r="AA106" s="267"/>
      <c r="AB106" s="267"/>
      <c r="AC106" s="267"/>
      <c r="AD106" s="267"/>
      <c r="AE106" s="267"/>
      <c r="AF106" s="267"/>
      <c r="AG106" s="267"/>
      <c r="AH106" s="267"/>
      <c r="AI106" s="268"/>
    </row>
    <row r="107" spans="1:35" ht="14.25" thickBot="1" x14ac:dyDescent="0.2">
      <c r="A107" s="243"/>
      <c r="B107" s="263"/>
      <c r="C107" s="264"/>
      <c r="D107" s="264"/>
      <c r="E107" s="265"/>
      <c r="F107" s="269"/>
      <c r="G107" s="270"/>
      <c r="H107" s="270"/>
      <c r="I107" s="270"/>
      <c r="J107" s="270"/>
      <c r="K107" s="270"/>
      <c r="L107" s="270"/>
      <c r="M107" s="270"/>
      <c r="N107" s="270"/>
      <c r="O107" s="270"/>
      <c r="P107" s="270"/>
      <c r="Q107" s="270"/>
      <c r="R107" s="270"/>
      <c r="S107" s="270"/>
      <c r="T107" s="270"/>
      <c r="U107" s="270"/>
      <c r="V107" s="270"/>
      <c r="W107" s="270"/>
      <c r="X107" s="270"/>
      <c r="Y107" s="270"/>
      <c r="Z107" s="270"/>
      <c r="AA107" s="270"/>
      <c r="AB107" s="270"/>
      <c r="AC107" s="270"/>
      <c r="AD107" s="270"/>
      <c r="AE107" s="270"/>
      <c r="AF107" s="270"/>
      <c r="AG107" s="270"/>
      <c r="AH107" s="270"/>
      <c r="AI107" s="271"/>
    </row>
  </sheetData>
  <mergeCells count="578">
    <mergeCell ref="A7:E8"/>
    <mergeCell ref="G7:I7"/>
    <mergeCell ref="K7:N7"/>
    <mergeCell ref="O7:P7"/>
    <mergeCell ref="Q7:T7"/>
    <mergeCell ref="A1:X1"/>
    <mergeCell ref="AC1:AE1"/>
    <mergeCell ref="U7:Y7"/>
    <mergeCell ref="Z7:AI7"/>
    <mergeCell ref="F8:T8"/>
    <mergeCell ref="U8:Y8"/>
    <mergeCell ref="Z8:AI8"/>
    <mergeCell ref="AF1:AH1"/>
    <mergeCell ref="A2:AI2"/>
    <mergeCell ref="A3:AI3"/>
    <mergeCell ref="A5:E5"/>
    <mergeCell ref="F5:T5"/>
    <mergeCell ref="U5:Y6"/>
    <mergeCell ref="Z5:AD6"/>
    <mergeCell ref="AE5:AI6"/>
    <mergeCell ref="A6:E6"/>
    <mergeCell ref="F6:T6"/>
    <mergeCell ref="A9:E9"/>
    <mergeCell ref="F9:T9"/>
    <mergeCell ref="U9:Y9"/>
    <mergeCell ref="Z9:AI9"/>
    <mergeCell ref="A12:E12"/>
    <mergeCell ref="F12:AI12"/>
    <mergeCell ref="L11:M11"/>
    <mergeCell ref="N11:Q11"/>
    <mergeCell ref="R11:AI11"/>
    <mergeCell ref="F11:K11"/>
    <mergeCell ref="A10:E11"/>
    <mergeCell ref="F10:K10"/>
    <mergeCell ref="L10:Q10"/>
    <mergeCell ref="R10:AI10"/>
    <mergeCell ref="A35:AI35"/>
    <mergeCell ref="A36:A41"/>
    <mergeCell ref="B36:E36"/>
    <mergeCell ref="F36:Q36"/>
    <mergeCell ref="R36:U36"/>
    <mergeCell ref="V36:AA36"/>
    <mergeCell ref="AB36:AE36"/>
    <mergeCell ref="AF36:AH36"/>
    <mergeCell ref="B37:E37"/>
    <mergeCell ref="F37:Q37"/>
    <mergeCell ref="B40:E41"/>
    <mergeCell ref="F40:AI41"/>
    <mergeCell ref="R37:U37"/>
    <mergeCell ref="V37:AI37"/>
    <mergeCell ref="B38:E39"/>
    <mergeCell ref="F38:H39"/>
    <mergeCell ref="I38:N39"/>
    <mergeCell ref="O38:Q39"/>
    <mergeCell ref="R38:U39"/>
    <mergeCell ref="V38:AI38"/>
    <mergeCell ref="V39:Y39"/>
    <mergeCell ref="Z39:AI39"/>
    <mergeCell ref="X14:Y14"/>
    <mergeCell ref="Z14:AA14"/>
    <mergeCell ref="I50:N51"/>
    <mergeCell ref="O50:Q51"/>
    <mergeCell ref="R50:U51"/>
    <mergeCell ref="AF48:AH48"/>
    <mergeCell ref="AF42:AH42"/>
    <mergeCell ref="B43:E43"/>
    <mergeCell ref="F43:Q43"/>
    <mergeCell ref="R43:U43"/>
    <mergeCell ref="V43:AI43"/>
    <mergeCell ref="B44:E45"/>
    <mergeCell ref="F44:H45"/>
    <mergeCell ref="I44:N45"/>
    <mergeCell ref="O44:Q45"/>
    <mergeCell ref="R44:U45"/>
    <mergeCell ref="B42:E42"/>
    <mergeCell ref="F42:Q42"/>
    <mergeCell ref="R42:U42"/>
    <mergeCell ref="V42:AA42"/>
    <mergeCell ref="AB42:AE42"/>
    <mergeCell ref="V44:AI44"/>
    <mergeCell ref="V45:Y45"/>
    <mergeCell ref="Z45:AI45"/>
    <mergeCell ref="V50:AI50"/>
    <mergeCell ref="V51:Y51"/>
    <mergeCell ref="AB14:AC14"/>
    <mergeCell ref="AD14:AE14"/>
    <mergeCell ref="AF14:AG14"/>
    <mergeCell ref="AH14:AI14"/>
    <mergeCell ref="L14:M14"/>
    <mergeCell ref="N14:O14"/>
    <mergeCell ref="P14:Q14"/>
    <mergeCell ref="R14:S14"/>
    <mergeCell ref="T14:U14"/>
    <mergeCell ref="V14:W14"/>
    <mergeCell ref="AH15:AI15"/>
    <mergeCell ref="L16:M16"/>
    <mergeCell ref="N16:O16"/>
    <mergeCell ref="P16:Q16"/>
    <mergeCell ref="R16:S16"/>
    <mergeCell ref="T16:U16"/>
    <mergeCell ref="V16:W16"/>
    <mergeCell ref="X16:Y16"/>
    <mergeCell ref="Z16:AA16"/>
    <mergeCell ref="V15:W15"/>
    <mergeCell ref="X15:Y15"/>
    <mergeCell ref="Z15:AA15"/>
    <mergeCell ref="AB15:AC15"/>
    <mergeCell ref="AD15:AE15"/>
    <mergeCell ref="AF15:AG15"/>
    <mergeCell ref="L15:M15"/>
    <mergeCell ref="N15:O15"/>
    <mergeCell ref="P15:Q15"/>
    <mergeCell ref="R15:S15"/>
    <mergeCell ref="T15:U15"/>
    <mergeCell ref="AB16:AC16"/>
    <mergeCell ref="AD16:AE16"/>
    <mergeCell ref="AF16:AG16"/>
    <mergeCell ref="AH16:AI16"/>
    <mergeCell ref="L17:M17"/>
    <mergeCell ref="N17:O17"/>
    <mergeCell ref="P17:Q17"/>
    <mergeCell ref="R17:S17"/>
    <mergeCell ref="T17:U17"/>
    <mergeCell ref="AH17:AI17"/>
    <mergeCell ref="L18:M18"/>
    <mergeCell ref="N18:O18"/>
    <mergeCell ref="P18:Q18"/>
    <mergeCell ref="R18:S18"/>
    <mergeCell ref="T18:U18"/>
    <mergeCell ref="V18:W18"/>
    <mergeCell ref="X18:Y18"/>
    <mergeCell ref="Z18:AA18"/>
    <mergeCell ref="V17:W17"/>
    <mergeCell ref="X17:Y17"/>
    <mergeCell ref="Z17:AA17"/>
    <mergeCell ref="AB17:AC17"/>
    <mergeCell ref="AD17:AE17"/>
    <mergeCell ref="AF17:AG17"/>
    <mergeCell ref="AB18:AC18"/>
    <mergeCell ref="AD18:AE18"/>
    <mergeCell ref="AF18:AG18"/>
    <mergeCell ref="AH18:AI18"/>
    <mergeCell ref="L19:M19"/>
    <mergeCell ref="N19:O19"/>
    <mergeCell ref="P19:Q19"/>
    <mergeCell ref="R19:S19"/>
    <mergeCell ref="T19:U19"/>
    <mergeCell ref="AH19:AI19"/>
    <mergeCell ref="L20:M20"/>
    <mergeCell ref="N20:O20"/>
    <mergeCell ref="P20:Q20"/>
    <mergeCell ref="R20:S20"/>
    <mergeCell ref="T20:U20"/>
    <mergeCell ref="V20:W20"/>
    <mergeCell ref="X20:Y20"/>
    <mergeCell ref="Z20:AA20"/>
    <mergeCell ref="V19:W19"/>
    <mergeCell ref="X19:Y19"/>
    <mergeCell ref="Z19:AA19"/>
    <mergeCell ref="AB19:AC19"/>
    <mergeCell ref="AD19:AE19"/>
    <mergeCell ref="AF19:AG19"/>
    <mergeCell ref="AB20:AC20"/>
    <mergeCell ref="AD20:AE20"/>
    <mergeCell ref="AF20:AG20"/>
    <mergeCell ref="AH20:AI20"/>
    <mergeCell ref="L21:M21"/>
    <mergeCell ref="N21:O21"/>
    <mergeCell ref="P21:Q21"/>
    <mergeCell ref="R21:S21"/>
    <mergeCell ref="T21:U21"/>
    <mergeCell ref="AH21:AI21"/>
    <mergeCell ref="L22:M22"/>
    <mergeCell ref="N22:O22"/>
    <mergeCell ref="P22:Q22"/>
    <mergeCell ref="R22:S22"/>
    <mergeCell ref="T22:U22"/>
    <mergeCell ref="V22:W22"/>
    <mergeCell ref="X22:Y22"/>
    <mergeCell ref="Z22:AA22"/>
    <mergeCell ref="V21:W21"/>
    <mergeCell ref="X21:Y21"/>
    <mergeCell ref="Z21:AA21"/>
    <mergeCell ref="AB21:AC21"/>
    <mergeCell ref="AD21:AE21"/>
    <mergeCell ref="AF21:AG21"/>
    <mergeCell ref="AB22:AC22"/>
    <mergeCell ref="AD22:AE22"/>
    <mergeCell ref="AF22:AG22"/>
    <mergeCell ref="AH22:AI22"/>
    <mergeCell ref="L23:M23"/>
    <mergeCell ref="N23:O23"/>
    <mergeCell ref="P23:Q23"/>
    <mergeCell ref="R23:S23"/>
    <mergeCell ref="T23:U23"/>
    <mergeCell ref="AH23:AI23"/>
    <mergeCell ref="L24:M24"/>
    <mergeCell ref="N24:O24"/>
    <mergeCell ref="P24:Q24"/>
    <mergeCell ref="R24:S24"/>
    <mergeCell ref="T24:U24"/>
    <mergeCell ref="V24:W24"/>
    <mergeCell ref="X24:Y24"/>
    <mergeCell ref="Z24:AA24"/>
    <mergeCell ref="V23:W23"/>
    <mergeCell ref="X23:Y23"/>
    <mergeCell ref="Z23:AA23"/>
    <mergeCell ref="AB23:AC23"/>
    <mergeCell ref="AD23:AE23"/>
    <mergeCell ref="AF23:AG23"/>
    <mergeCell ref="AB24:AC24"/>
    <mergeCell ref="AD24:AE24"/>
    <mergeCell ref="AF24:AG24"/>
    <mergeCell ref="AH24:AI24"/>
    <mergeCell ref="L25:M25"/>
    <mergeCell ref="N25:O25"/>
    <mergeCell ref="P25:Q25"/>
    <mergeCell ref="R25:S25"/>
    <mergeCell ref="T25:U25"/>
    <mergeCell ref="AH25:AI25"/>
    <mergeCell ref="L26:M26"/>
    <mergeCell ref="N26:O26"/>
    <mergeCell ref="P26:Q26"/>
    <mergeCell ref="R26:S26"/>
    <mergeCell ref="T26:U26"/>
    <mergeCell ref="V26:W26"/>
    <mergeCell ref="X26:Y26"/>
    <mergeCell ref="Z26:AA26"/>
    <mergeCell ref="V25:W25"/>
    <mergeCell ref="X25:Y25"/>
    <mergeCell ref="Z25:AA25"/>
    <mergeCell ref="AB25:AC25"/>
    <mergeCell ref="AD25:AE25"/>
    <mergeCell ref="AF25:AG25"/>
    <mergeCell ref="AB26:AC26"/>
    <mergeCell ref="AD26:AE26"/>
    <mergeCell ref="AF26:AG26"/>
    <mergeCell ref="AH26:AI26"/>
    <mergeCell ref="L27:M27"/>
    <mergeCell ref="N27:O27"/>
    <mergeCell ref="P27:Q27"/>
    <mergeCell ref="R27:S27"/>
    <mergeCell ref="T27:U27"/>
    <mergeCell ref="AH27:AI27"/>
    <mergeCell ref="L28:M28"/>
    <mergeCell ref="N28:O28"/>
    <mergeCell ref="P28:Q28"/>
    <mergeCell ref="R28:S28"/>
    <mergeCell ref="T28:U28"/>
    <mergeCell ref="V28:W28"/>
    <mergeCell ref="X28:Y28"/>
    <mergeCell ref="Z28:AA28"/>
    <mergeCell ref="V27:W27"/>
    <mergeCell ref="X27:Y27"/>
    <mergeCell ref="Z27:AA27"/>
    <mergeCell ref="AB27:AC27"/>
    <mergeCell ref="AD27:AE27"/>
    <mergeCell ref="AF27:AG27"/>
    <mergeCell ref="AB28:AC28"/>
    <mergeCell ref="AD28:AE28"/>
    <mergeCell ref="AF28:AG28"/>
    <mergeCell ref="AH28:AI28"/>
    <mergeCell ref="L29:M29"/>
    <mergeCell ref="N29:O29"/>
    <mergeCell ref="P29:Q29"/>
    <mergeCell ref="R29:S29"/>
    <mergeCell ref="T29:U29"/>
    <mergeCell ref="AH29:AI29"/>
    <mergeCell ref="L30:M30"/>
    <mergeCell ref="N30:O30"/>
    <mergeCell ref="P30:Q30"/>
    <mergeCell ref="R30:S30"/>
    <mergeCell ref="T30:U30"/>
    <mergeCell ref="V30:W30"/>
    <mergeCell ref="X30:Y30"/>
    <mergeCell ref="Z30:AA30"/>
    <mergeCell ref="V29:W29"/>
    <mergeCell ref="X29:Y29"/>
    <mergeCell ref="Z29:AA29"/>
    <mergeCell ref="AB29:AC29"/>
    <mergeCell ref="AD29:AE29"/>
    <mergeCell ref="AF29:AG29"/>
    <mergeCell ref="AB30:AC30"/>
    <mergeCell ref="AD30:AE30"/>
    <mergeCell ref="AF30:AG30"/>
    <mergeCell ref="AH30:AI30"/>
    <mergeCell ref="L31:M31"/>
    <mergeCell ref="N31:O31"/>
    <mergeCell ref="P31:Q31"/>
    <mergeCell ref="R31:S31"/>
    <mergeCell ref="T31:U31"/>
    <mergeCell ref="AH31:AI31"/>
    <mergeCell ref="L32:M32"/>
    <mergeCell ref="N32:O32"/>
    <mergeCell ref="P32:Q32"/>
    <mergeCell ref="R32:S32"/>
    <mergeCell ref="T32:U32"/>
    <mergeCell ref="V32:W32"/>
    <mergeCell ref="X32:Y32"/>
    <mergeCell ref="Z32:AA32"/>
    <mergeCell ref="V31:W31"/>
    <mergeCell ref="X31:Y31"/>
    <mergeCell ref="Z31:AA31"/>
    <mergeCell ref="AB31:AC31"/>
    <mergeCell ref="AD31:AE31"/>
    <mergeCell ref="AF31:AG31"/>
    <mergeCell ref="AF33:AG33"/>
    <mergeCell ref="AB32:AC32"/>
    <mergeCell ref="AD32:AE32"/>
    <mergeCell ref="AF32:AG32"/>
    <mergeCell ref="AH32:AI32"/>
    <mergeCell ref="L33:M33"/>
    <mergeCell ref="N33:O33"/>
    <mergeCell ref="P33:Q33"/>
    <mergeCell ref="R33:S33"/>
    <mergeCell ref="T33:U33"/>
    <mergeCell ref="AB34:AC34"/>
    <mergeCell ref="AD34:AE34"/>
    <mergeCell ref="AF34:AG34"/>
    <mergeCell ref="AH34:AI34"/>
    <mergeCell ref="A14:I16"/>
    <mergeCell ref="A17:B17"/>
    <mergeCell ref="A18:B18"/>
    <mergeCell ref="A19:B19"/>
    <mergeCell ref="A20:B20"/>
    <mergeCell ref="A21:B21"/>
    <mergeCell ref="AH33:AI33"/>
    <mergeCell ref="L34:M34"/>
    <mergeCell ref="N34:O34"/>
    <mergeCell ref="P34:Q34"/>
    <mergeCell ref="R34:S34"/>
    <mergeCell ref="T34:U34"/>
    <mergeCell ref="V34:W34"/>
    <mergeCell ref="X34:Y34"/>
    <mergeCell ref="Z34:AA34"/>
    <mergeCell ref="V33:W33"/>
    <mergeCell ref="X33:Y33"/>
    <mergeCell ref="Z33:AA33"/>
    <mergeCell ref="AB33:AC33"/>
    <mergeCell ref="AD33:AE33"/>
    <mergeCell ref="A28:B28"/>
    <mergeCell ref="A29:B29"/>
    <mergeCell ref="A30:B30"/>
    <mergeCell ref="A31:B31"/>
    <mergeCell ref="A22:B22"/>
    <mergeCell ref="A23:B23"/>
    <mergeCell ref="A24:B24"/>
    <mergeCell ref="A25:B25"/>
    <mergeCell ref="A26:B26"/>
    <mergeCell ref="A27:B27"/>
    <mergeCell ref="A34:K34"/>
    <mergeCell ref="J14:K14"/>
    <mergeCell ref="J15:K15"/>
    <mergeCell ref="J16:K16"/>
    <mergeCell ref="A42:A47"/>
    <mergeCell ref="B46:E47"/>
    <mergeCell ref="F46:AI47"/>
    <mergeCell ref="C28:K28"/>
    <mergeCell ref="C29:K29"/>
    <mergeCell ref="C30:K30"/>
    <mergeCell ref="C31:K31"/>
    <mergeCell ref="A32:K32"/>
    <mergeCell ref="A33:K33"/>
    <mergeCell ref="C17:K17"/>
    <mergeCell ref="C18:K18"/>
    <mergeCell ref="C19:K19"/>
    <mergeCell ref="C20:K20"/>
    <mergeCell ref="C21:K21"/>
    <mergeCell ref="C22:K22"/>
    <mergeCell ref="C23:K23"/>
    <mergeCell ref="C24:K24"/>
    <mergeCell ref="C25:K25"/>
    <mergeCell ref="C26:K26"/>
    <mergeCell ref="C27:K27"/>
    <mergeCell ref="Z51:AI51"/>
    <mergeCell ref="B52:E53"/>
    <mergeCell ref="F52:AI53"/>
    <mergeCell ref="A54:A59"/>
    <mergeCell ref="B54:E54"/>
    <mergeCell ref="F54:Q54"/>
    <mergeCell ref="R54:U54"/>
    <mergeCell ref="V54:AA54"/>
    <mergeCell ref="A48:A53"/>
    <mergeCell ref="B48:E48"/>
    <mergeCell ref="F48:Q48"/>
    <mergeCell ref="R48:U48"/>
    <mergeCell ref="V48:AA48"/>
    <mergeCell ref="AB48:AE48"/>
    <mergeCell ref="B49:E49"/>
    <mergeCell ref="F49:Q49"/>
    <mergeCell ref="R49:U49"/>
    <mergeCell ref="V49:AI49"/>
    <mergeCell ref="B58:E59"/>
    <mergeCell ref="F58:AI59"/>
    <mergeCell ref="B50:E51"/>
    <mergeCell ref="F50:H51"/>
    <mergeCell ref="B56:E57"/>
    <mergeCell ref="F56:H57"/>
    <mergeCell ref="I56:N57"/>
    <mergeCell ref="O56:Q57"/>
    <mergeCell ref="R56:U57"/>
    <mergeCell ref="V56:AI56"/>
    <mergeCell ref="V57:Y57"/>
    <mergeCell ref="Z57:AI57"/>
    <mergeCell ref="AB54:AE54"/>
    <mergeCell ref="AF54:AH54"/>
    <mergeCell ref="B55:E55"/>
    <mergeCell ref="F55:Q55"/>
    <mergeCell ref="R55:U55"/>
    <mergeCell ref="V55:AI55"/>
    <mergeCell ref="B62:E63"/>
    <mergeCell ref="F62:H63"/>
    <mergeCell ref="I62:N63"/>
    <mergeCell ref="O62:Q63"/>
    <mergeCell ref="R62:U63"/>
    <mergeCell ref="V62:AI62"/>
    <mergeCell ref="V63:Y63"/>
    <mergeCell ref="Z63:AI63"/>
    <mergeCell ref="A60:A65"/>
    <mergeCell ref="B60:E60"/>
    <mergeCell ref="F60:Q60"/>
    <mergeCell ref="R60:U60"/>
    <mergeCell ref="V60:AA60"/>
    <mergeCell ref="AB60:AE60"/>
    <mergeCell ref="B61:E61"/>
    <mergeCell ref="F61:Q61"/>
    <mergeCell ref="R61:U61"/>
    <mergeCell ref="V61:AI61"/>
    <mergeCell ref="AF60:AH60"/>
    <mergeCell ref="B64:E65"/>
    <mergeCell ref="F64:AI65"/>
    <mergeCell ref="A66:A71"/>
    <mergeCell ref="B66:E66"/>
    <mergeCell ref="F66:Q66"/>
    <mergeCell ref="R66:U66"/>
    <mergeCell ref="V66:AA66"/>
    <mergeCell ref="AB66:AE66"/>
    <mergeCell ref="AF66:AH66"/>
    <mergeCell ref="B67:E67"/>
    <mergeCell ref="F67:Q67"/>
    <mergeCell ref="R67:U67"/>
    <mergeCell ref="V67:AI67"/>
    <mergeCell ref="B68:E69"/>
    <mergeCell ref="F68:H69"/>
    <mergeCell ref="I68:N69"/>
    <mergeCell ref="O68:Q69"/>
    <mergeCell ref="R68:U69"/>
    <mergeCell ref="V68:AI68"/>
    <mergeCell ref="V69:Y69"/>
    <mergeCell ref="Z69:AI69"/>
    <mergeCell ref="B70:E71"/>
    <mergeCell ref="F70:AI71"/>
    <mergeCell ref="A72:A77"/>
    <mergeCell ref="B72:E72"/>
    <mergeCell ref="F72:Q72"/>
    <mergeCell ref="R72:U72"/>
    <mergeCell ref="V72:AA72"/>
    <mergeCell ref="AB72:AE72"/>
    <mergeCell ref="AF72:AH72"/>
    <mergeCell ref="B73:E73"/>
    <mergeCell ref="F73:Q73"/>
    <mergeCell ref="R73:U73"/>
    <mergeCell ref="V73:AI73"/>
    <mergeCell ref="B74:E75"/>
    <mergeCell ref="F74:H75"/>
    <mergeCell ref="I74:N75"/>
    <mergeCell ref="O74:Q75"/>
    <mergeCell ref="R74:U75"/>
    <mergeCell ref="V74:AI74"/>
    <mergeCell ref="V75:Y75"/>
    <mergeCell ref="Z75:AI75"/>
    <mergeCell ref="B76:E77"/>
    <mergeCell ref="F76:AI77"/>
    <mergeCell ref="A78:A83"/>
    <mergeCell ref="B78:E78"/>
    <mergeCell ref="F78:Q78"/>
    <mergeCell ref="R78:U78"/>
    <mergeCell ref="V78:AA78"/>
    <mergeCell ref="AB78:AE78"/>
    <mergeCell ref="AF78:AH78"/>
    <mergeCell ref="B79:E79"/>
    <mergeCell ref="F79:Q79"/>
    <mergeCell ref="R79:U79"/>
    <mergeCell ref="V79:AI79"/>
    <mergeCell ref="B80:E81"/>
    <mergeCell ref="F80:H81"/>
    <mergeCell ref="I80:N81"/>
    <mergeCell ref="O80:Q81"/>
    <mergeCell ref="R80:U81"/>
    <mergeCell ref="V80:AI80"/>
    <mergeCell ref="V81:Y81"/>
    <mergeCell ref="Z81:AI81"/>
    <mergeCell ref="B82:E83"/>
    <mergeCell ref="F82:AI83"/>
    <mergeCell ref="A84:A89"/>
    <mergeCell ref="B84:E84"/>
    <mergeCell ref="F84:Q84"/>
    <mergeCell ref="R84:U84"/>
    <mergeCell ref="V84:AA84"/>
    <mergeCell ref="B86:E87"/>
    <mergeCell ref="F86:H87"/>
    <mergeCell ref="I86:N87"/>
    <mergeCell ref="O86:Q87"/>
    <mergeCell ref="R86:U87"/>
    <mergeCell ref="V86:AI86"/>
    <mergeCell ref="V87:Y87"/>
    <mergeCell ref="Z87:AI87"/>
    <mergeCell ref="AB84:AE84"/>
    <mergeCell ref="AF84:AH84"/>
    <mergeCell ref="B85:E85"/>
    <mergeCell ref="F85:Q85"/>
    <mergeCell ref="R85:U85"/>
    <mergeCell ref="V85:AI85"/>
    <mergeCell ref="B88:E89"/>
    <mergeCell ref="F88:AI89"/>
    <mergeCell ref="A90:A95"/>
    <mergeCell ref="B90:E90"/>
    <mergeCell ref="F90:Q90"/>
    <mergeCell ref="R90:U90"/>
    <mergeCell ref="V90:AA90"/>
    <mergeCell ref="AB90:AE90"/>
    <mergeCell ref="AF90:AH90"/>
    <mergeCell ref="B91:E91"/>
    <mergeCell ref="F91:Q91"/>
    <mergeCell ref="R91:U91"/>
    <mergeCell ref="V91:AI91"/>
    <mergeCell ref="B92:E93"/>
    <mergeCell ref="F92:H93"/>
    <mergeCell ref="I92:N93"/>
    <mergeCell ref="O92:Q93"/>
    <mergeCell ref="R92:U93"/>
    <mergeCell ref="V92:AI92"/>
    <mergeCell ref="V93:Y93"/>
    <mergeCell ref="Z93:AI93"/>
    <mergeCell ref="B94:E95"/>
    <mergeCell ref="F94:AI95"/>
    <mergeCell ref="A96:A101"/>
    <mergeCell ref="B96:E96"/>
    <mergeCell ref="F96:Q96"/>
    <mergeCell ref="R96:U96"/>
    <mergeCell ref="V96:AA96"/>
    <mergeCell ref="AB96:AE96"/>
    <mergeCell ref="AF96:AH96"/>
    <mergeCell ref="B97:E97"/>
    <mergeCell ref="F97:Q97"/>
    <mergeCell ref="R97:U97"/>
    <mergeCell ref="V97:AI97"/>
    <mergeCell ref="B98:E99"/>
    <mergeCell ref="F98:H99"/>
    <mergeCell ref="I98:N99"/>
    <mergeCell ref="O98:Q99"/>
    <mergeCell ref="R98:U99"/>
    <mergeCell ref="V98:AI98"/>
    <mergeCell ref="V99:Y99"/>
    <mergeCell ref="Z99:AI99"/>
    <mergeCell ref="B100:E101"/>
    <mergeCell ref="F100:AI101"/>
    <mergeCell ref="A102:A107"/>
    <mergeCell ref="B102:E102"/>
    <mergeCell ref="F102:Q102"/>
    <mergeCell ref="R102:U102"/>
    <mergeCell ref="V102:AA102"/>
    <mergeCell ref="AB102:AE102"/>
    <mergeCell ref="V104:AI104"/>
    <mergeCell ref="V105:Y105"/>
    <mergeCell ref="Z105:AI105"/>
    <mergeCell ref="B106:E107"/>
    <mergeCell ref="F106:AI107"/>
    <mergeCell ref="AF102:AH102"/>
    <mergeCell ref="B103:E103"/>
    <mergeCell ref="F103:Q103"/>
    <mergeCell ref="R103:U103"/>
    <mergeCell ref="V103:AI103"/>
    <mergeCell ref="B104:E105"/>
    <mergeCell ref="F104:H105"/>
    <mergeCell ref="I104:N105"/>
    <mergeCell ref="O104:Q105"/>
    <mergeCell ref="R104:U105"/>
  </mergeCells>
  <phoneticPr fontId="10"/>
  <conditionalFormatting sqref="F11 L11 Q7 V36:AA36 F37:Q37 V37:AI38 Z39:AI39">
    <cfRule type="containsBlanks" dxfId="175" priority="108">
      <formula>LEN(TRIM(F7))=0</formula>
    </cfRule>
  </conditionalFormatting>
  <conditionalFormatting sqref="I38:N39 F36:Q36 AF36:AH36 F40:AI41 F12:AI12">
    <cfRule type="containsBlanks" dxfId="174" priority="107">
      <formula>LEN(TRIM(F12))=0</formula>
    </cfRule>
  </conditionalFormatting>
  <conditionalFormatting sqref="R37:AI37">
    <cfRule type="expression" dxfId="173" priority="106">
      <formula>$R37=""</formula>
    </cfRule>
  </conditionalFormatting>
  <conditionalFormatting sqref="V39:AI39">
    <cfRule type="expression" dxfId="172" priority="105">
      <formula>$V39=""</formula>
    </cfRule>
  </conditionalFormatting>
  <conditionalFormatting sqref="AF1">
    <cfRule type="containsBlanks" dxfId="171" priority="96">
      <formula>LEN(TRIM(AF1))=0</formula>
    </cfRule>
  </conditionalFormatting>
  <conditionalFormatting sqref="F8:T9 G7:I7 K7:N7 F5:T6 Z5:AD6 Z7:AI9">
    <cfRule type="containsBlanks" dxfId="170" priority="95">
      <formula>LEN(TRIM(F5))=0</formula>
    </cfRule>
  </conditionalFormatting>
  <conditionalFormatting sqref="L17:Q31 T17:AI31">
    <cfRule type="containsBlanks" dxfId="169" priority="94">
      <formula>LEN(TRIM(L17))=0</formula>
    </cfRule>
  </conditionalFormatting>
  <conditionalFormatting sqref="V54:AA54 F55:Q55 V55:AI56">
    <cfRule type="containsBlanks" dxfId="168" priority="85">
      <formula>LEN(TRIM(F54))=0</formula>
    </cfRule>
  </conditionalFormatting>
  <conditionalFormatting sqref="I56:N57 F54:Q54 AF54:AH54 F58:AI59">
    <cfRule type="containsBlanks" dxfId="167" priority="84">
      <formula>LEN(TRIM(F54))=0</formula>
    </cfRule>
  </conditionalFormatting>
  <conditionalFormatting sqref="V55:AI55">
    <cfRule type="expression" dxfId="166" priority="83">
      <formula>$R55=""</formula>
    </cfRule>
  </conditionalFormatting>
  <conditionalFormatting sqref="V60:AA60 F61:Q61 V61:AI62">
    <cfRule type="containsBlanks" dxfId="165" priority="81">
      <formula>LEN(TRIM(F60))=0</formula>
    </cfRule>
  </conditionalFormatting>
  <conditionalFormatting sqref="I62:N63 F60:Q60 AF60:AH60 F64:AI65">
    <cfRule type="containsBlanks" dxfId="164" priority="80">
      <formula>LEN(TRIM(F60))=0</formula>
    </cfRule>
  </conditionalFormatting>
  <conditionalFormatting sqref="V61:AI61">
    <cfRule type="expression" dxfId="163" priority="79">
      <formula>$R61=""</formula>
    </cfRule>
  </conditionalFormatting>
  <conditionalFormatting sqref="V66:AA66 F67:Q67 V67:AI68">
    <cfRule type="containsBlanks" dxfId="162" priority="77">
      <formula>LEN(TRIM(F66))=0</formula>
    </cfRule>
  </conditionalFormatting>
  <conditionalFormatting sqref="I68:N69 F66:Q66 AF66:AH66 F70:AI71">
    <cfRule type="containsBlanks" dxfId="161" priority="76">
      <formula>LEN(TRIM(F66))=0</formula>
    </cfRule>
  </conditionalFormatting>
  <conditionalFormatting sqref="V67:AI67">
    <cfRule type="expression" dxfId="160" priority="75">
      <formula>$R67=""</formula>
    </cfRule>
  </conditionalFormatting>
  <conditionalFormatting sqref="V72:AA72 F73:Q73 V73:AI74">
    <cfRule type="containsBlanks" dxfId="159" priority="73">
      <formula>LEN(TRIM(F72))=0</formula>
    </cfRule>
  </conditionalFormatting>
  <conditionalFormatting sqref="I74:N75 F72:Q72 AF72:AH72 F76:AI77">
    <cfRule type="containsBlanks" dxfId="158" priority="72">
      <formula>LEN(TRIM(F72))=0</formula>
    </cfRule>
  </conditionalFormatting>
  <conditionalFormatting sqref="V73:AI73">
    <cfRule type="expression" dxfId="157" priority="71">
      <formula>$R73=""</formula>
    </cfRule>
  </conditionalFormatting>
  <conditionalFormatting sqref="V78:AA78 F79:Q79 V79:AI80">
    <cfRule type="containsBlanks" dxfId="156" priority="69">
      <formula>LEN(TRIM(F78))=0</formula>
    </cfRule>
  </conditionalFormatting>
  <conditionalFormatting sqref="I80:N81 F78:Q78 AF78:AH78 F82:AI83">
    <cfRule type="containsBlanks" dxfId="155" priority="68">
      <formula>LEN(TRIM(F78))=0</formula>
    </cfRule>
  </conditionalFormatting>
  <conditionalFormatting sqref="V79:AI79">
    <cfRule type="expression" dxfId="154" priority="67">
      <formula>$R79=""</formula>
    </cfRule>
  </conditionalFormatting>
  <conditionalFormatting sqref="V84:AA84 F85:Q85 V85:AI86">
    <cfRule type="containsBlanks" dxfId="153" priority="65">
      <formula>LEN(TRIM(F84))=0</formula>
    </cfRule>
  </conditionalFormatting>
  <conditionalFormatting sqref="I86:N87 F84:Q84 AF84:AH84 F88:AI89">
    <cfRule type="containsBlanks" dxfId="152" priority="64">
      <formula>LEN(TRIM(F84))=0</formula>
    </cfRule>
  </conditionalFormatting>
  <conditionalFormatting sqref="V85:AI85">
    <cfRule type="expression" dxfId="151" priority="63">
      <formula>$R85=""</formula>
    </cfRule>
  </conditionalFormatting>
  <conditionalFormatting sqref="V90:AA90 F91:Q91 V91:AI92">
    <cfRule type="containsBlanks" dxfId="150" priority="61">
      <formula>LEN(TRIM(F90))=0</formula>
    </cfRule>
  </conditionalFormatting>
  <conditionalFormatting sqref="I92:N93 F90:Q90 AF90:AH90 F94:AI95">
    <cfRule type="containsBlanks" dxfId="149" priority="60">
      <formula>LEN(TRIM(F90))=0</formula>
    </cfRule>
  </conditionalFormatting>
  <conditionalFormatting sqref="V91:AI91">
    <cfRule type="expression" dxfId="148" priority="59">
      <formula>$R91=""</formula>
    </cfRule>
  </conditionalFormatting>
  <conditionalFormatting sqref="V96:AA96 F97:Q97 V97:AI98">
    <cfRule type="containsBlanks" dxfId="147" priority="57">
      <formula>LEN(TRIM(F96))=0</formula>
    </cfRule>
  </conditionalFormatting>
  <conditionalFormatting sqref="I98:N99 F96:Q96 AF96:AH96 F100:AI101">
    <cfRule type="containsBlanks" dxfId="146" priority="56">
      <formula>LEN(TRIM(F96))=0</formula>
    </cfRule>
  </conditionalFormatting>
  <conditionalFormatting sqref="V97:AI97">
    <cfRule type="expression" dxfId="145" priority="55">
      <formula>$R97=""</formula>
    </cfRule>
  </conditionalFormatting>
  <conditionalFormatting sqref="V102:AA102 F103:Q103 V103:AI104">
    <cfRule type="containsBlanks" dxfId="144" priority="53">
      <formula>LEN(TRIM(F102))=0</formula>
    </cfRule>
  </conditionalFormatting>
  <conditionalFormatting sqref="I104:N105 F102:Q102 AF102:AH102 F106:AI107">
    <cfRule type="containsBlanks" dxfId="143" priority="52">
      <formula>LEN(TRIM(F102))=0</formula>
    </cfRule>
  </conditionalFormatting>
  <conditionalFormatting sqref="V103:AI103">
    <cfRule type="expression" dxfId="142" priority="51">
      <formula>$R103=""</formula>
    </cfRule>
  </conditionalFormatting>
  <conditionalFormatting sqref="R67:U67">
    <cfRule type="expression" dxfId="141" priority="45">
      <formula>$R67=""</formula>
    </cfRule>
  </conditionalFormatting>
  <conditionalFormatting sqref="R73:U73">
    <cfRule type="expression" dxfId="140" priority="44">
      <formula>$R73=""</formula>
    </cfRule>
  </conditionalFormatting>
  <conditionalFormatting sqref="R55:U55">
    <cfRule type="expression" dxfId="139" priority="47">
      <formula>$R55=""</formula>
    </cfRule>
  </conditionalFormatting>
  <conditionalFormatting sqref="R61:U61">
    <cfRule type="expression" dxfId="138" priority="46">
      <formula>$R61=""</formula>
    </cfRule>
  </conditionalFormatting>
  <conditionalFormatting sqref="R85:U85">
    <cfRule type="expression" dxfId="137" priority="43">
      <formula>$R85=""</formula>
    </cfRule>
  </conditionalFormatting>
  <conditionalFormatting sqref="R91:U91">
    <cfRule type="expression" dxfId="136" priority="42">
      <formula>$R91=""</formula>
    </cfRule>
  </conditionalFormatting>
  <conditionalFormatting sqref="R97:U97">
    <cfRule type="expression" dxfId="135" priority="41">
      <formula>$R97=""</formula>
    </cfRule>
  </conditionalFormatting>
  <conditionalFormatting sqref="R103:U103">
    <cfRule type="expression" dxfId="134" priority="40">
      <formula>$R103=""</formula>
    </cfRule>
  </conditionalFormatting>
  <conditionalFormatting sqref="V69:Y69">
    <cfRule type="expression" dxfId="133" priority="35">
      <formula>$V69=""</formula>
    </cfRule>
  </conditionalFormatting>
  <conditionalFormatting sqref="V75:Y75">
    <cfRule type="expression" dxfId="132" priority="34">
      <formula>$V75=""</formula>
    </cfRule>
  </conditionalFormatting>
  <conditionalFormatting sqref="V57:Y57">
    <cfRule type="expression" dxfId="131" priority="37">
      <formula>$V57=""</formula>
    </cfRule>
  </conditionalFormatting>
  <conditionalFormatting sqref="V63:Y63">
    <cfRule type="expression" dxfId="130" priority="36">
      <formula>$V63=""</formula>
    </cfRule>
  </conditionalFormatting>
  <conditionalFormatting sqref="V81:Y81">
    <cfRule type="expression" dxfId="129" priority="33">
      <formula>$V81=""</formula>
    </cfRule>
  </conditionalFormatting>
  <conditionalFormatting sqref="V87:Y87">
    <cfRule type="expression" dxfId="128" priority="32">
      <formula>$V87=""</formula>
    </cfRule>
  </conditionalFormatting>
  <conditionalFormatting sqref="V93:Y93">
    <cfRule type="expression" dxfId="127" priority="31">
      <formula>$V93=""</formula>
    </cfRule>
  </conditionalFormatting>
  <conditionalFormatting sqref="V99:Y99">
    <cfRule type="expression" dxfId="126" priority="30">
      <formula>$V99=""</formula>
    </cfRule>
  </conditionalFormatting>
  <conditionalFormatting sqref="V105:Y105">
    <cfRule type="expression" dxfId="125" priority="29">
      <formula>$V105=""</formula>
    </cfRule>
  </conditionalFormatting>
  <conditionalFormatting sqref="R79:U79">
    <cfRule type="expression" dxfId="124" priority="28">
      <formula>$R79=""</formula>
    </cfRule>
  </conditionalFormatting>
  <conditionalFormatting sqref="V45:AI45 V51:AI51">
    <cfRule type="expression" dxfId="123" priority="2">
      <formula>$V45=""</formula>
    </cfRule>
  </conditionalFormatting>
  <conditionalFormatting sqref="Z57:AI57">
    <cfRule type="containsBlanks" dxfId="122" priority="23">
      <formula>LEN(TRIM(Z57))=0</formula>
    </cfRule>
  </conditionalFormatting>
  <conditionalFormatting sqref="Z57:AI57">
    <cfRule type="expression" dxfId="121" priority="22">
      <formula>$V57=""</formula>
    </cfRule>
  </conditionalFormatting>
  <conditionalFormatting sqref="Z63:AI63">
    <cfRule type="containsBlanks" dxfId="120" priority="21">
      <formula>LEN(TRIM(Z63))=0</formula>
    </cfRule>
  </conditionalFormatting>
  <conditionalFormatting sqref="Z63:AI63">
    <cfRule type="expression" dxfId="119" priority="20">
      <formula>$V63=""</formula>
    </cfRule>
  </conditionalFormatting>
  <conditionalFormatting sqref="Z69:AI69">
    <cfRule type="containsBlanks" dxfId="118" priority="19">
      <formula>LEN(TRIM(Z69))=0</formula>
    </cfRule>
  </conditionalFormatting>
  <conditionalFormatting sqref="Z69:AI69">
    <cfRule type="expression" dxfId="117" priority="18">
      <formula>$V69=""</formula>
    </cfRule>
  </conditionalFormatting>
  <conditionalFormatting sqref="Z75:AI75">
    <cfRule type="containsBlanks" dxfId="116" priority="17">
      <formula>LEN(TRIM(Z75))=0</formula>
    </cfRule>
  </conditionalFormatting>
  <conditionalFormatting sqref="Z75:AI75">
    <cfRule type="expression" dxfId="115" priority="16">
      <formula>$V75=""</formula>
    </cfRule>
  </conditionalFormatting>
  <conditionalFormatting sqref="Z81:AI81">
    <cfRule type="containsBlanks" dxfId="114" priority="15">
      <formula>LEN(TRIM(Z81))=0</formula>
    </cfRule>
  </conditionalFormatting>
  <conditionalFormatting sqref="Z81:AI81">
    <cfRule type="expression" dxfId="113" priority="14">
      <formula>$V81=""</formula>
    </cfRule>
  </conditionalFormatting>
  <conditionalFormatting sqref="Z87:AI87">
    <cfRule type="containsBlanks" dxfId="112" priority="13">
      <formula>LEN(TRIM(Z87))=0</formula>
    </cfRule>
  </conditionalFormatting>
  <conditionalFormatting sqref="Z87:AI87">
    <cfRule type="expression" dxfId="111" priority="12">
      <formula>$V87=""</formula>
    </cfRule>
  </conditionalFormatting>
  <conditionalFormatting sqref="Z93:AI93">
    <cfRule type="containsBlanks" dxfId="110" priority="11">
      <formula>LEN(TRIM(Z93))=0</formula>
    </cfRule>
  </conditionalFormatting>
  <conditionalFormatting sqref="Z93:AI93">
    <cfRule type="expression" dxfId="109" priority="10">
      <formula>$V93=""</formula>
    </cfRule>
  </conditionalFormatting>
  <conditionalFormatting sqref="Z99:AI99">
    <cfRule type="containsBlanks" dxfId="108" priority="9">
      <formula>LEN(TRIM(Z99))=0</formula>
    </cfRule>
  </conditionalFormatting>
  <conditionalFormatting sqref="Z99:AI99">
    <cfRule type="expression" dxfId="107" priority="8">
      <formula>$V99=""</formula>
    </cfRule>
  </conditionalFormatting>
  <conditionalFormatting sqref="Z105:AI105">
    <cfRule type="containsBlanks" dxfId="106" priority="7">
      <formula>LEN(TRIM(Z105))=0</formula>
    </cfRule>
  </conditionalFormatting>
  <conditionalFormatting sqref="Z105:AI105">
    <cfRule type="expression" dxfId="105" priority="6">
      <formula>$V105=""</formula>
    </cfRule>
  </conditionalFormatting>
  <conditionalFormatting sqref="V42:AA42 V48:AA48 F43:Q43 F49:Q49 V43:AI44 V49:AI50 Z45:AI45 Z51:AI51">
    <cfRule type="containsBlanks" dxfId="104" priority="5">
      <formula>LEN(TRIM(F42))=0</formula>
    </cfRule>
  </conditionalFormatting>
  <conditionalFormatting sqref="I44:N45 I50:N51 F42:Q42 F48:Q48 AF42:AH42 AF48:AH48 F46:AI47 F52:AI53">
    <cfRule type="containsBlanks" dxfId="103" priority="4">
      <formula>LEN(TRIM(F42))=0</formula>
    </cfRule>
  </conditionalFormatting>
  <conditionalFormatting sqref="R43:AI43 R49:AI49">
    <cfRule type="expression" dxfId="102" priority="3">
      <formula>$R43=""</formula>
    </cfRule>
  </conditionalFormatting>
  <conditionalFormatting sqref="R17:S31">
    <cfRule type="containsBlanks" dxfId="101" priority="1">
      <formula>LEN(TRIM(R17))=0</formula>
    </cfRule>
  </conditionalFormatting>
  <dataValidations count="9">
    <dataValidation type="list" allowBlank="1" showInputMessage="1" showErrorMessage="1" sqref="Q7:T7">
      <formula1>INDIRECT("都道府県")</formula1>
    </dataValidation>
    <dataValidation type="list" allowBlank="1" showInputMessage="1" showErrorMessage="1" sqref="F37:Q37 F43:Q43 F49:Q49 F55:Q55 F61:Q61 F67:Q67 F73:Q73 F79:Q79 F85:Q85 F91:Q91 F97:Q97 F103:Q103">
      <formula1>INDIRECT("教科の位置付け")</formula1>
    </dataValidation>
    <dataValidation type="list" allowBlank="1" sqref="V37:AI37 V43:AI43 V49:AI49 V55:AI55 V61:AI61 V67:AI67 V73:AI73 V79:AI79 V85:AI85 V91:AI91 V97:AI97 V103:AI103">
      <formula1>INDIRECT(R37)</formula1>
    </dataValidation>
    <dataValidation type="list" allowBlank="1" showInputMessage="1" showErrorMessage="1" sqref="V38:AI38 V44:AI44 V50:AI50 V56:AI56 V62:AI62 V68:AI68 V74:AI74 V80:AI80 V86:AI86 V92:AI92 V98:AI98 V104:AI104">
      <formula1>"全校児童/生徒,学年単位,学級単位,その他"</formula1>
    </dataValidation>
    <dataValidation type="list" allowBlank="1" showInputMessage="1" showErrorMessage="1" sqref="V36:AA36 V42:AA42 V48:AA48 V54:AA54 V60:AA60 V66:AA66 V72:AA72 V78:AA78 V84:AA84 V90:AA90 V96:AA96 V102:AA102">
      <formula1>"午前,午後,午前と午後"</formula1>
    </dataValidation>
    <dataValidation type="list" allowBlank="1" showInputMessage="1" showErrorMessage="1" sqref="L11:M11">
      <formula1>INDIRECT($F$11)</formula1>
    </dataValidation>
    <dataValidation type="list" allowBlank="1" showInputMessage="1" showErrorMessage="1" sqref="F11:K11">
      <formula1>INDIRECT("大項目")</formula1>
    </dataValidation>
    <dataValidation type="list" allowBlank="1" showInputMessage="1" showErrorMessage="1" sqref="L17:AI31">
      <formula1>"講師,実技,単労"</formula1>
    </dataValidation>
    <dataValidation type="list" allowBlank="1" showInputMessage="1" sqref="Z39:AI39 Z45:AI45 Z51:AI51 Z57:AI57 Z63:AI63 Z69:AI69 Z75:AI75 Z81:AI81 Z87:AI87 Z93:AI93 Z99:AI99 Z105:AI105">
      <formula1>INDIRECT(V38)</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sheetPr>
  <dimension ref="A1:AI193"/>
  <sheetViews>
    <sheetView zoomScaleNormal="100" zoomScaleSheetLayoutView="100" workbookViewId="0">
      <selection sqref="A1:X1"/>
    </sheetView>
  </sheetViews>
  <sheetFormatPr defaultColWidth="2.5" defaultRowHeight="13.5" x14ac:dyDescent="0.15"/>
  <cols>
    <col min="1" max="16384" width="2.5" style="16"/>
  </cols>
  <sheetData>
    <row r="1" spans="1:35" ht="25.5" customHeight="1" thickBot="1" x14ac:dyDescent="0.2">
      <c r="A1" s="459" t="s">
        <v>540</v>
      </c>
      <c r="B1" s="459"/>
      <c r="C1" s="459"/>
      <c r="D1" s="459"/>
      <c r="E1" s="459"/>
      <c r="F1" s="459"/>
      <c r="G1" s="459"/>
      <c r="H1" s="459"/>
      <c r="I1" s="459"/>
      <c r="J1" s="459"/>
      <c r="K1" s="459"/>
      <c r="L1" s="459"/>
      <c r="M1" s="459"/>
      <c r="N1" s="459"/>
      <c r="O1" s="459"/>
      <c r="P1" s="459"/>
      <c r="Q1" s="459"/>
      <c r="R1" s="459"/>
      <c r="S1" s="459"/>
      <c r="T1" s="459"/>
      <c r="U1" s="459"/>
      <c r="V1" s="459"/>
      <c r="W1" s="459"/>
      <c r="X1" s="459"/>
      <c r="AC1" s="460" t="s">
        <v>211</v>
      </c>
      <c r="AD1" s="461"/>
      <c r="AE1" s="462"/>
      <c r="AF1" s="576">
        <v>1</v>
      </c>
      <c r="AG1" s="577"/>
      <c r="AH1" s="577"/>
      <c r="AI1" s="17" t="s">
        <v>212</v>
      </c>
    </row>
    <row r="2" spans="1:35" ht="33.75" customHeight="1" x14ac:dyDescent="0.15">
      <c r="A2" s="468" t="s">
        <v>675</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row>
    <row r="3" spans="1:35" ht="25.5" customHeight="1" x14ac:dyDescent="0.15">
      <c r="A3" s="469" t="s">
        <v>326</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row>
    <row r="4" spans="1:35" s="18" customFormat="1" ht="11.25" customHeight="1" thickBot="1" x14ac:dyDescent="0.2"/>
    <row r="5" spans="1:35" s="18" customFormat="1" ht="25.5" customHeight="1" thickBot="1" x14ac:dyDescent="0.2">
      <c r="A5" s="97" t="s">
        <v>363</v>
      </c>
      <c r="U5" s="541" t="s">
        <v>303</v>
      </c>
      <c r="V5" s="542"/>
      <c r="W5" s="542"/>
      <c r="X5" s="542"/>
      <c r="Y5" s="542"/>
      <c r="Z5" s="543" t="s">
        <v>623</v>
      </c>
      <c r="AA5" s="544"/>
      <c r="AB5" s="544"/>
      <c r="AC5" s="544"/>
      <c r="AD5" s="544"/>
      <c r="AE5" s="544"/>
      <c r="AF5" s="544"/>
      <c r="AG5" s="544"/>
      <c r="AH5" s="544"/>
      <c r="AI5" s="545"/>
    </row>
    <row r="6" spans="1:35" s="18" customFormat="1" ht="25.5" customHeight="1" x14ac:dyDescent="0.15">
      <c r="A6" s="546" t="s">
        <v>321</v>
      </c>
      <c r="B6" s="547"/>
      <c r="C6" s="547"/>
      <c r="D6" s="547"/>
      <c r="E6" s="548"/>
      <c r="F6" s="549" t="s">
        <v>156</v>
      </c>
      <c r="G6" s="550"/>
      <c r="H6" s="550"/>
      <c r="I6" s="550"/>
      <c r="J6" s="551"/>
      <c r="K6" s="552" t="s">
        <v>304</v>
      </c>
      <c r="L6" s="552"/>
      <c r="M6" s="552"/>
      <c r="N6" s="552"/>
      <c r="O6" s="552"/>
      <c r="P6" s="553" t="s">
        <v>603</v>
      </c>
      <c r="Q6" s="553"/>
      <c r="R6" s="553"/>
      <c r="S6" s="553"/>
      <c r="T6" s="553"/>
      <c r="U6" s="554" t="s">
        <v>305</v>
      </c>
      <c r="V6" s="554"/>
      <c r="W6" s="554"/>
      <c r="X6" s="554"/>
      <c r="Y6" s="554"/>
      <c r="Z6" s="555"/>
      <c r="AA6" s="556"/>
      <c r="AB6" s="556"/>
      <c r="AC6" s="556"/>
      <c r="AD6" s="556"/>
      <c r="AE6" s="556"/>
      <c r="AF6" s="556"/>
      <c r="AG6" s="556"/>
      <c r="AH6" s="556"/>
      <c r="AI6" s="557"/>
    </row>
    <row r="7" spans="1:35" s="18" customFormat="1" ht="25.5" customHeight="1" x14ac:dyDescent="0.15">
      <c r="A7" s="530" t="s">
        <v>306</v>
      </c>
      <c r="B7" s="522"/>
      <c r="C7" s="522"/>
      <c r="D7" s="522"/>
      <c r="E7" s="523"/>
      <c r="F7" s="531" t="s">
        <v>624</v>
      </c>
      <c r="G7" s="532"/>
      <c r="H7" s="532"/>
      <c r="I7" s="532"/>
      <c r="J7" s="532"/>
      <c r="K7" s="533"/>
      <c r="L7" s="533"/>
      <c r="M7" s="533"/>
      <c r="N7" s="533"/>
      <c r="O7" s="533"/>
      <c r="P7" s="533"/>
      <c r="Q7" s="533"/>
      <c r="R7" s="533"/>
      <c r="S7" s="533"/>
      <c r="T7" s="534"/>
      <c r="U7" s="535" t="s">
        <v>307</v>
      </c>
      <c r="V7" s="536"/>
      <c r="W7" s="536"/>
      <c r="X7" s="536"/>
      <c r="Y7" s="537"/>
      <c r="Z7" s="524" t="s">
        <v>549</v>
      </c>
      <c r="AA7" s="525"/>
      <c r="AB7" s="525"/>
      <c r="AC7" s="525"/>
      <c r="AD7" s="525"/>
      <c r="AE7" s="525"/>
      <c r="AF7" s="525"/>
      <c r="AG7" s="525"/>
      <c r="AH7" s="525"/>
      <c r="AI7" s="526"/>
    </row>
    <row r="8" spans="1:35" s="18" customFormat="1" ht="25.5" customHeight="1" x14ac:dyDescent="0.15">
      <c r="A8" s="517" t="s">
        <v>308</v>
      </c>
      <c r="B8" s="518"/>
      <c r="C8" s="518"/>
      <c r="D8" s="518"/>
      <c r="E8" s="519"/>
      <c r="F8" s="538">
        <v>120</v>
      </c>
      <c r="G8" s="539"/>
      <c r="H8" s="539"/>
      <c r="I8" s="539"/>
      <c r="J8" s="539"/>
      <c r="K8" s="539"/>
      <c r="L8" s="539"/>
      <c r="M8" s="539"/>
      <c r="N8" s="539"/>
      <c r="O8" s="527" t="s">
        <v>309</v>
      </c>
      <c r="P8" s="527"/>
      <c r="Q8" s="527"/>
      <c r="R8" s="527"/>
      <c r="S8" s="527"/>
      <c r="T8" s="540"/>
      <c r="U8" s="521" t="s">
        <v>310</v>
      </c>
      <c r="V8" s="522"/>
      <c r="W8" s="522"/>
      <c r="X8" s="522"/>
      <c r="Y8" s="523"/>
      <c r="Z8" s="524" t="s">
        <v>550</v>
      </c>
      <c r="AA8" s="525"/>
      <c r="AB8" s="525"/>
      <c r="AC8" s="525"/>
      <c r="AD8" s="525"/>
      <c r="AE8" s="525"/>
      <c r="AF8" s="525"/>
      <c r="AG8" s="525"/>
      <c r="AH8" s="525"/>
      <c r="AI8" s="526"/>
    </row>
    <row r="9" spans="1:35" s="18" customFormat="1" ht="25.5" customHeight="1" x14ac:dyDescent="0.15">
      <c r="A9" s="517" t="s">
        <v>311</v>
      </c>
      <c r="B9" s="518"/>
      <c r="C9" s="518"/>
      <c r="D9" s="518"/>
      <c r="E9" s="519"/>
      <c r="F9" s="484" t="s">
        <v>604</v>
      </c>
      <c r="G9" s="485"/>
      <c r="H9" s="485"/>
      <c r="I9" s="485"/>
      <c r="J9" s="485"/>
      <c r="K9" s="485"/>
      <c r="L9" s="485"/>
      <c r="M9" s="485"/>
      <c r="N9" s="485"/>
      <c r="O9" s="485"/>
      <c r="P9" s="485"/>
      <c r="Q9" s="485"/>
      <c r="R9" s="485"/>
      <c r="S9" s="485"/>
      <c r="T9" s="520"/>
      <c r="U9" s="521" t="s">
        <v>322</v>
      </c>
      <c r="V9" s="522"/>
      <c r="W9" s="522"/>
      <c r="X9" s="522"/>
      <c r="Y9" s="523"/>
      <c r="Z9" s="524" t="s">
        <v>547</v>
      </c>
      <c r="AA9" s="525"/>
      <c r="AB9" s="525"/>
      <c r="AC9" s="525"/>
      <c r="AD9" s="525"/>
      <c r="AE9" s="525"/>
      <c r="AF9" s="525"/>
      <c r="AG9" s="525"/>
      <c r="AH9" s="525"/>
      <c r="AI9" s="526"/>
    </row>
    <row r="10" spans="1:35" s="18" customFormat="1" ht="25.5" customHeight="1" x14ac:dyDescent="0.15">
      <c r="A10" s="517" t="s">
        <v>312</v>
      </c>
      <c r="B10" s="518"/>
      <c r="C10" s="518"/>
      <c r="D10" s="518"/>
      <c r="E10" s="519"/>
      <c r="F10" s="527" t="s">
        <v>313</v>
      </c>
      <c r="G10" s="527"/>
      <c r="H10" s="527"/>
      <c r="I10" s="485" t="s">
        <v>558</v>
      </c>
      <c r="J10" s="485"/>
      <c r="K10" s="485"/>
      <c r="L10" s="485"/>
      <c r="M10" s="485"/>
      <c r="N10" s="485"/>
      <c r="O10" s="485"/>
      <c r="P10" s="485"/>
      <c r="Q10" s="485"/>
      <c r="R10" s="485"/>
      <c r="S10" s="485"/>
      <c r="T10" s="520"/>
      <c r="U10" s="521" t="s">
        <v>314</v>
      </c>
      <c r="V10" s="528"/>
      <c r="W10" s="528"/>
      <c r="X10" s="528"/>
      <c r="Y10" s="529"/>
      <c r="Z10" s="524" t="s">
        <v>598</v>
      </c>
      <c r="AA10" s="525"/>
      <c r="AB10" s="525"/>
      <c r="AC10" s="525"/>
      <c r="AD10" s="525"/>
      <c r="AE10" s="525"/>
      <c r="AF10" s="525"/>
      <c r="AG10" s="525"/>
      <c r="AH10" s="525"/>
      <c r="AI10" s="526"/>
    </row>
    <row r="11" spans="1:35" s="18" customFormat="1" ht="25.5" customHeight="1" thickBot="1" x14ac:dyDescent="0.2">
      <c r="A11" s="508" t="s">
        <v>323</v>
      </c>
      <c r="B11" s="509"/>
      <c r="C11" s="509"/>
      <c r="D11" s="509"/>
      <c r="E11" s="510"/>
      <c r="F11" s="511" t="s">
        <v>605</v>
      </c>
      <c r="G11" s="512"/>
      <c r="H11" s="512"/>
      <c r="I11" s="512"/>
      <c r="J11" s="512"/>
      <c r="K11" s="512"/>
      <c r="L11" s="512"/>
      <c r="M11" s="512"/>
      <c r="N11" s="512"/>
      <c r="O11" s="512"/>
      <c r="P11" s="512"/>
      <c r="Q11" s="512"/>
      <c r="R11" s="512"/>
      <c r="S11" s="512"/>
      <c r="T11" s="512"/>
      <c r="U11" s="512"/>
      <c r="V11" s="512"/>
      <c r="W11" s="512"/>
      <c r="X11" s="512"/>
      <c r="Y11" s="512"/>
      <c r="Z11" s="512"/>
      <c r="AA11" s="512"/>
      <c r="AB11" s="512"/>
      <c r="AC11" s="512"/>
      <c r="AD11" s="512"/>
      <c r="AE11" s="512"/>
      <c r="AF11" s="512"/>
      <c r="AG11" s="512"/>
      <c r="AH11" s="512"/>
      <c r="AI11" s="513"/>
    </row>
    <row r="12" spans="1:35" s="18" customFormat="1" ht="19.5" customHeight="1" x14ac:dyDescent="0.15">
      <c r="A12" s="514" t="s">
        <v>325</v>
      </c>
      <c r="B12" s="515"/>
      <c r="C12" s="515"/>
      <c r="D12" s="515"/>
      <c r="E12" s="515"/>
      <c r="F12" s="515"/>
      <c r="G12" s="515"/>
      <c r="H12" s="515"/>
      <c r="I12" s="515"/>
      <c r="J12" s="515"/>
      <c r="K12" s="515"/>
      <c r="L12" s="515"/>
      <c r="M12" s="515"/>
      <c r="N12" s="515"/>
      <c r="O12" s="515"/>
      <c r="P12" s="515"/>
      <c r="Q12" s="515"/>
      <c r="R12" s="515"/>
      <c r="S12" s="515"/>
      <c r="T12" s="515"/>
      <c r="U12" s="515"/>
      <c r="V12" s="515"/>
      <c r="W12" s="515"/>
      <c r="X12" s="515"/>
      <c r="Y12" s="515"/>
      <c r="Z12" s="515"/>
      <c r="AA12" s="515"/>
      <c r="AB12" s="515"/>
      <c r="AC12" s="515"/>
      <c r="AD12" s="515"/>
      <c r="AE12" s="515"/>
      <c r="AF12" s="515"/>
      <c r="AG12" s="515"/>
      <c r="AH12" s="515"/>
      <c r="AI12" s="516"/>
    </row>
    <row r="13" spans="1:35" s="18" customFormat="1" ht="7.5" customHeight="1" x14ac:dyDescent="0.15">
      <c r="A13" s="51"/>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3"/>
    </row>
    <row r="14" spans="1:35" s="18" customFormat="1" ht="18" customHeight="1" x14ac:dyDescent="0.15">
      <c r="A14" s="54"/>
      <c r="B14" s="55">
        <v>1</v>
      </c>
      <c r="C14" s="39" t="s">
        <v>226</v>
      </c>
      <c r="D14" s="39"/>
      <c r="E14" s="39" t="s">
        <v>316</v>
      </c>
      <c r="F14" s="38" t="s">
        <v>315</v>
      </c>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7"/>
    </row>
    <row r="15" spans="1:35" s="18" customFormat="1" ht="18" customHeight="1" x14ac:dyDescent="0.15">
      <c r="A15" s="58"/>
      <c r="B15" s="59">
        <v>2</v>
      </c>
      <c r="C15" s="59" t="s">
        <v>226</v>
      </c>
      <c r="D15" s="185" t="s">
        <v>559</v>
      </c>
      <c r="E15" s="59" t="s">
        <v>316</v>
      </c>
      <c r="F15" s="60" t="s">
        <v>443</v>
      </c>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2"/>
    </row>
    <row r="16" spans="1:35" s="18" customFormat="1" ht="18" customHeight="1" x14ac:dyDescent="0.15">
      <c r="A16" s="58"/>
      <c r="B16" s="59">
        <v>3</v>
      </c>
      <c r="C16" s="59" t="s">
        <v>226</v>
      </c>
      <c r="D16" s="59"/>
      <c r="E16" s="59" t="s">
        <v>316</v>
      </c>
      <c r="F16" s="60" t="s">
        <v>317</v>
      </c>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2"/>
    </row>
    <row r="17" spans="1:35" s="18" customFormat="1" ht="18" customHeight="1" x14ac:dyDescent="0.15">
      <c r="A17" s="58"/>
      <c r="B17" s="59">
        <v>4</v>
      </c>
      <c r="C17" s="59" t="s">
        <v>226</v>
      </c>
      <c r="D17" s="59"/>
      <c r="E17" s="59" t="s">
        <v>316</v>
      </c>
      <c r="F17" s="60" t="s">
        <v>318</v>
      </c>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2"/>
    </row>
    <row r="18" spans="1:35" s="18" customFormat="1" ht="18" customHeight="1" x14ac:dyDescent="0.15">
      <c r="A18" s="58"/>
      <c r="B18" s="59">
        <v>5</v>
      </c>
      <c r="C18" s="59" t="s">
        <v>226</v>
      </c>
      <c r="D18" s="185" t="s">
        <v>559</v>
      </c>
      <c r="E18" s="59" t="s">
        <v>316</v>
      </c>
      <c r="F18" s="60" t="s">
        <v>319</v>
      </c>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2"/>
    </row>
    <row r="19" spans="1:35" s="18" customFormat="1" ht="18" customHeight="1" x14ac:dyDescent="0.15">
      <c r="A19" s="58"/>
      <c r="B19" s="59">
        <v>6</v>
      </c>
      <c r="C19" s="59" t="s">
        <v>226</v>
      </c>
      <c r="D19" s="59"/>
      <c r="E19" s="59" t="s">
        <v>316</v>
      </c>
      <c r="F19" s="60" t="s">
        <v>320</v>
      </c>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2"/>
    </row>
    <row r="20" spans="1:35" s="18" customFormat="1" ht="18" customHeight="1" x14ac:dyDescent="0.15">
      <c r="A20" s="63"/>
      <c r="B20" s="64">
        <v>7</v>
      </c>
      <c r="C20" s="39" t="s">
        <v>226</v>
      </c>
      <c r="D20" s="186" t="s">
        <v>559</v>
      </c>
      <c r="E20" s="39" t="s">
        <v>316</v>
      </c>
      <c r="F20" s="38" t="s">
        <v>444</v>
      </c>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7"/>
    </row>
    <row r="21" spans="1:35" s="18" customFormat="1" ht="7.5" customHeight="1" thickBot="1" x14ac:dyDescent="0.2">
      <c r="A21" s="65"/>
      <c r="B21" s="66"/>
      <c r="C21" s="67"/>
      <c r="D21" s="67"/>
      <c r="E21" s="67"/>
      <c r="F21" s="67"/>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8"/>
    </row>
    <row r="22" spans="1:35" s="18" customFormat="1" ht="7.5" customHeight="1" x14ac:dyDescent="0.15">
      <c r="A22" s="98"/>
      <c r="B22" s="56"/>
      <c r="C22" s="38"/>
      <c r="D22" s="38"/>
      <c r="E22" s="38"/>
      <c r="F22" s="38"/>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row>
    <row r="23" spans="1:35" s="18" customFormat="1" ht="21" customHeight="1" x14ac:dyDescent="0.15">
      <c r="A23" s="98" t="s">
        <v>368</v>
      </c>
      <c r="B23" s="56"/>
      <c r="C23" s="38"/>
      <c r="D23" s="38"/>
      <c r="E23" s="38"/>
      <c r="F23" s="38"/>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row>
    <row r="24" spans="1:35" s="18" customFormat="1" ht="21" customHeight="1" thickBot="1" x14ac:dyDescent="0.2">
      <c r="A24" s="99" t="s">
        <v>369</v>
      </c>
      <c r="B24" s="56"/>
      <c r="C24" s="38"/>
      <c r="D24" s="38"/>
      <c r="E24" s="38"/>
      <c r="F24" s="38"/>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row>
    <row r="25" spans="1:35" s="18" customFormat="1" ht="21" customHeight="1" x14ac:dyDescent="0.15">
      <c r="A25" s="501"/>
      <c r="B25" s="502"/>
      <c r="C25" s="490" t="s">
        <v>372</v>
      </c>
      <c r="D25" s="490"/>
      <c r="E25" s="490"/>
      <c r="F25" s="490"/>
      <c r="G25" s="490" t="s">
        <v>370</v>
      </c>
      <c r="H25" s="490"/>
      <c r="I25" s="490"/>
      <c r="J25" s="490"/>
      <c r="K25" s="490" t="s">
        <v>367</v>
      </c>
      <c r="L25" s="490"/>
      <c r="M25" s="490"/>
      <c r="N25" s="490"/>
      <c r="O25" s="490"/>
      <c r="P25" s="490" t="s">
        <v>371</v>
      </c>
      <c r="Q25" s="490"/>
      <c r="R25" s="490"/>
      <c r="S25" s="490"/>
      <c r="T25" s="490"/>
      <c r="U25" s="490"/>
      <c r="V25" s="490"/>
      <c r="W25" s="490"/>
      <c r="X25" s="490"/>
      <c r="Y25" s="490" t="s">
        <v>373</v>
      </c>
      <c r="Z25" s="490"/>
      <c r="AA25" s="490"/>
      <c r="AB25" s="490"/>
      <c r="AC25" s="490"/>
      <c r="AD25" s="490"/>
      <c r="AE25" s="490"/>
      <c r="AF25" s="490"/>
      <c r="AG25" s="490"/>
      <c r="AH25" s="490"/>
      <c r="AI25" s="491"/>
    </row>
    <row r="26" spans="1:35" s="18" customFormat="1" ht="36" customHeight="1" x14ac:dyDescent="0.15">
      <c r="A26" s="503" t="s">
        <v>364</v>
      </c>
      <c r="B26" s="504"/>
      <c r="C26" s="499">
        <v>45159</v>
      </c>
      <c r="D26" s="497"/>
      <c r="E26" s="497"/>
      <c r="F26" s="497"/>
      <c r="G26" s="500">
        <v>0.5625</v>
      </c>
      <c r="H26" s="493"/>
      <c r="I26" s="493"/>
      <c r="J26" s="493"/>
      <c r="K26" s="497" t="s">
        <v>563</v>
      </c>
      <c r="L26" s="497"/>
      <c r="M26" s="497"/>
      <c r="N26" s="497"/>
      <c r="O26" s="497"/>
      <c r="P26" s="493" t="s">
        <v>606</v>
      </c>
      <c r="Q26" s="493"/>
      <c r="R26" s="493"/>
      <c r="S26" s="493"/>
      <c r="T26" s="493"/>
      <c r="U26" s="493"/>
      <c r="V26" s="493"/>
      <c r="W26" s="493"/>
      <c r="X26" s="493"/>
      <c r="Y26" s="492" t="s">
        <v>564</v>
      </c>
      <c r="Z26" s="493"/>
      <c r="AA26" s="493"/>
      <c r="AB26" s="493"/>
      <c r="AC26" s="493"/>
      <c r="AD26" s="493"/>
      <c r="AE26" s="493"/>
      <c r="AF26" s="493"/>
      <c r="AG26" s="493"/>
      <c r="AH26" s="493"/>
      <c r="AI26" s="494"/>
    </row>
    <row r="27" spans="1:35" s="18" customFormat="1" ht="36" customHeight="1" x14ac:dyDescent="0.15">
      <c r="A27" s="503" t="s">
        <v>365</v>
      </c>
      <c r="B27" s="504"/>
      <c r="C27" s="499">
        <v>45189</v>
      </c>
      <c r="D27" s="497"/>
      <c r="E27" s="497"/>
      <c r="F27" s="497"/>
      <c r="G27" s="500">
        <v>0.4375</v>
      </c>
      <c r="H27" s="493"/>
      <c r="I27" s="493"/>
      <c r="J27" s="493"/>
      <c r="K27" s="497" t="s">
        <v>565</v>
      </c>
      <c r="L27" s="497"/>
      <c r="M27" s="497"/>
      <c r="N27" s="497"/>
      <c r="O27" s="497"/>
      <c r="P27" s="493" t="s">
        <v>606</v>
      </c>
      <c r="Q27" s="493"/>
      <c r="R27" s="493"/>
      <c r="S27" s="493"/>
      <c r="T27" s="493"/>
      <c r="U27" s="493"/>
      <c r="V27" s="493"/>
      <c r="W27" s="493"/>
      <c r="X27" s="493"/>
      <c r="Y27" s="492" t="s">
        <v>566</v>
      </c>
      <c r="Z27" s="493"/>
      <c r="AA27" s="493"/>
      <c r="AB27" s="493"/>
      <c r="AC27" s="493"/>
      <c r="AD27" s="493"/>
      <c r="AE27" s="493"/>
      <c r="AF27" s="493"/>
      <c r="AG27" s="493"/>
      <c r="AH27" s="493"/>
      <c r="AI27" s="494"/>
    </row>
    <row r="28" spans="1:35" s="18" customFormat="1" ht="36" customHeight="1" thickBot="1" x14ac:dyDescent="0.2">
      <c r="A28" s="506" t="s">
        <v>366</v>
      </c>
      <c r="B28" s="507"/>
      <c r="C28" s="498"/>
      <c r="D28" s="498"/>
      <c r="E28" s="498"/>
      <c r="F28" s="498"/>
      <c r="G28" s="495"/>
      <c r="H28" s="495"/>
      <c r="I28" s="495"/>
      <c r="J28" s="495"/>
      <c r="K28" s="498"/>
      <c r="L28" s="498"/>
      <c r="M28" s="498"/>
      <c r="N28" s="498"/>
      <c r="O28" s="498"/>
      <c r="P28" s="495"/>
      <c r="Q28" s="495"/>
      <c r="R28" s="495"/>
      <c r="S28" s="495"/>
      <c r="T28" s="495"/>
      <c r="U28" s="495"/>
      <c r="V28" s="495"/>
      <c r="W28" s="495"/>
      <c r="X28" s="495"/>
      <c r="Y28" s="495"/>
      <c r="Z28" s="495"/>
      <c r="AA28" s="495"/>
      <c r="AB28" s="495"/>
      <c r="AC28" s="495"/>
      <c r="AD28" s="495"/>
      <c r="AE28" s="495"/>
      <c r="AF28" s="495"/>
      <c r="AG28" s="495"/>
      <c r="AH28" s="495"/>
      <c r="AI28" s="496"/>
    </row>
    <row r="29" spans="1:35" s="18" customFormat="1" ht="6.75" customHeight="1" x14ac:dyDescent="0.15">
      <c r="A29" s="197"/>
      <c r="B29" s="56"/>
      <c r="C29" s="38"/>
      <c r="D29" s="38"/>
      <c r="E29" s="38"/>
      <c r="F29" s="38"/>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row>
    <row r="30" spans="1:35" s="18" customFormat="1" ht="21" customHeight="1" thickBot="1" x14ac:dyDescent="0.2">
      <c r="A30" s="198" t="s">
        <v>653</v>
      </c>
      <c r="B30" s="56"/>
      <c r="C30" s="38"/>
      <c r="D30" s="38"/>
      <c r="E30" s="38"/>
      <c r="F30" s="38"/>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row>
    <row r="31" spans="1:35" s="18" customFormat="1" ht="18" customHeight="1" x14ac:dyDescent="0.15">
      <c r="A31" s="568" t="s">
        <v>240</v>
      </c>
      <c r="B31" s="569"/>
      <c r="C31" s="569"/>
      <c r="D31" s="569"/>
      <c r="E31" s="569"/>
      <c r="F31" s="569"/>
      <c r="G31" s="569"/>
      <c r="H31" s="569"/>
      <c r="I31" s="570"/>
      <c r="J31" s="580" t="s">
        <v>241</v>
      </c>
      <c r="K31" s="311"/>
      <c r="L31" s="573" t="s">
        <v>228</v>
      </c>
      <c r="M31" s="574"/>
      <c r="N31" s="573" t="s">
        <v>242</v>
      </c>
      <c r="O31" s="574"/>
      <c r="P31" s="573" t="s">
        <v>243</v>
      </c>
      <c r="Q31" s="574"/>
      <c r="R31" s="573" t="s">
        <v>244</v>
      </c>
      <c r="S31" s="574"/>
      <c r="T31" s="573" t="s">
        <v>245</v>
      </c>
      <c r="U31" s="574"/>
      <c r="V31" s="573" t="s">
        <v>246</v>
      </c>
      <c r="W31" s="574"/>
      <c r="X31" s="573" t="s">
        <v>247</v>
      </c>
      <c r="Y31" s="574"/>
      <c r="Z31" s="573" t="s">
        <v>248</v>
      </c>
      <c r="AA31" s="574"/>
      <c r="AB31" s="573" t="s">
        <v>249</v>
      </c>
      <c r="AC31" s="574"/>
      <c r="AD31" s="573" t="s">
        <v>141</v>
      </c>
      <c r="AE31" s="574"/>
      <c r="AF31" s="573" t="s">
        <v>142</v>
      </c>
      <c r="AG31" s="574"/>
      <c r="AH31" s="573" t="s">
        <v>143</v>
      </c>
      <c r="AI31" s="578"/>
    </row>
    <row r="32" spans="1:35" ht="18.75" customHeight="1" x14ac:dyDescent="0.15">
      <c r="A32" s="357"/>
      <c r="B32" s="358"/>
      <c r="C32" s="358"/>
      <c r="D32" s="358"/>
      <c r="E32" s="358"/>
      <c r="F32" s="358"/>
      <c r="G32" s="358"/>
      <c r="H32" s="358"/>
      <c r="I32" s="571"/>
      <c r="J32" s="579" t="s">
        <v>250</v>
      </c>
      <c r="K32" s="313"/>
      <c r="L32" s="408">
        <v>45181</v>
      </c>
      <c r="M32" s="409"/>
      <c r="N32" s="408">
        <v>45181</v>
      </c>
      <c r="O32" s="409"/>
      <c r="P32" s="408">
        <v>45184</v>
      </c>
      <c r="Q32" s="409"/>
      <c r="R32" s="406" t="s">
        <v>620</v>
      </c>
      <c r="S32" s="407"/>
      <c r="T32" s="406" t="s">
        <v>620</v>
      </c>
      <c r="U32" s="407"/>
      <c r="V32" s="406" t="s">
        <v>620</v>
      </c>
      <c r="W32" s="407"/>
      <c r="X32" s="406" t="s">
        <v>620</v>
      </c>
      <c r="Y32" s="407"/>
      <c r="Z32" s="406" t="s">
        <v>620</v>
      </c>
      <c r="AA32" s="407"/>
      <c r="AB32" s="406" t="s">
        <v>620</v>
      </c>
      <c r="AC32" s="407"/>
      <c r="AD32" s="406" t="s">
        <v>620</v>
      </c>
      <c r="AE32" s="407"/>
      <c r="AF32" s="406" t="s">
        <v>620</v>
      </c>
      <c r="AG32" s="407"/>
      <c r="AH32" s="406" t="s">
        <v>620</v>
      </c>
      <c r="AI32" s="416"/>
    </row>
    <row r="33" spans="1:35" ht="18.75" customHeight="1" x14ac:dyDescent="0.15">
      <c r="A33" s="360"/>
      <c r="B33" s="361"/>
      <c r="C33" s="361"/>
      <c r="D33" s="361"/>
      <c r="E33" s="361"/>
      <c r="F33" s="361"/>
      <c r="G33" s="361"/>
      <c r="H33" s="361"/>
      <c r="I33" s="572"/>
      <c r="J33" s="575" t="s">
        <v>251</v>
      </c>
      <c r="K33" s="315"/>
      <c r="L33" s="417">
        <v>2</v>
      </c>
      <c r="M33" s="418"/>
      <c r="N33" s="417">
        <v>2</v>
      </c>
      <c r="O33" s="418"/>
      <c r="P33" s="417">
        <v>2</v>
      </c>
      <c r="Q33" s="418"/>
      <c r="R33" s="399">
        <v>0</v>
      </c>
      <c r="S33" s="410"/>
      <c r="T33" s="399">
        <v>0</v>
      </c>
      <c r="U33" s="410"/>
      <c r="V33" s="399">
        <v>0</v>
      </c>
      <c r="W33" s="410"/>
      <c r="X33" s="399">
        <v>0</v>
      </c>
      <c r="Y33" s="410"/>
      <c r="Z33" s="399">
        <v>0</v>
      </c>
      <c r="AA33" s="410"/>
      <c r="AB33" s="399">
        <v>0</v>
      </c>
      <c r="AC33" s="410"/>
      <c r="AD33" s="399">
        <v>0</v>
      </c>
      <c r="AE33" s="410"/>
      <c r="AF33" s="399">
        <v>0</v>
      </c>
      <c r="AG33" s="410"/>
      <c r="AH33" s="399">
        <v>0</v>
      </c>
      <c r="AI33" s="400"/>
    </row>
    <row r="34" spans="1:35" ht="18" customHeight="1" x14ac:dyDescent="0.15">
      <c r="A34" s="347" t="s">
        <v>252</v>
      </c>
      <c r="B34" s="562"/>
      <c r="C34" s="328" t="s">
        <v>606</v>
      </c>
      <c r="D34" s="329"/>
      <c r="E34" s="329"/>
      <c r="F34" s="329"/>
      <c r="G34" s="329"/>
      <c r="H34" s="329"/>
      <c r="I34" s="329"/>
      <c r="J34" s="329"/>
      <c r="K34" s="330"/>
      <c r="L34" s="401" t="s">
        <v>555</v>
      </c>
      <c r="M34" s="402"/>
      <c r="N34" s="401" t="s">
        <v>555</v>
      </c>
      <c r="O34" s="402"/>
      <c r="P34" s="401" t="s">
        <v>555</v>
      </c>
      <c r="Q34" s="402"/>
      <c r="R34" s="403"/>
      <c r="S34" s="404"/>
      <c r="T34" s="403"/>
      <c r="U34" s="404"/>
      <c r="V34" s="403"/>
      <c r="W34" s="404"/>
      <c r="X34" s="403"/>
      <c r="Y34" s="404"/>
      <c r="Z34" s="403"/>
      <c r="AA34" s="404"/>
      <c r="AB34" s="403"/>
      <c r="AC34" s="404"/>
      <c r="AD34" s="403"/>
      <c r="AE34" s="404"/>
      <c r="AF34" s="403"/>
      <c r="AG34" s="404"/>
      <c r="AH34" s="403"/>
      <c r="AI34" s="405"/>
    </row>
    <row r="35" spans="1:35" ht="18" customHeight="1" x14ac:dyDescent="0.15">
      <c r="A35" s="343" t="s">
        <v>253</v>
      </c>
      <c r="B35" s="567"/>
      <c r="C35" s="331" t="s">
        <v>568</v>
      </c>
      <c r="D35" s="332"/>
      <c r="E35" s="332"/>
      <c r="F35" s="332"/>
      <c r="G35" s="332"/>
      <c r="H35" s="332"/>
      <c r="I35" s="332"/>
      <c r="J35" s="332"/>
      <c r="K35" s="333"/>
      <c r="L35" s="396" t="s">
        <v>556</v>
      </c>
      <c r="M35" s="397"/>
      <c r="N35" s="396" t="s">
        <v>556</v>
      </c>
      <c r="O35" s="397"/>
      <c r="P35" s="396"/>
      <c r="Q35" s="397"/>
      <c r="R35" s="389"/>
      <c r="S35" s="398"/>
      <c r="T35" s="389"/>
      <c r="U35" s="398"/>
      <c r="V35" s="389"/>
      <c r="W35" s="398"/>
      <c r="X35" s="389"/>
      <c r="Y35" s="398"/>
      <c r="Z35" s="389"/>
      <c r="AA35" s="398"/>
      <c r="AB35" s="389"/>
      <c r="AC35" s="398"/>
      <c r="AD35" s="389"/>
      <c r="AE35" s="398"/>
      <c r="AF35" s="389"/>
      <c r="AG35" s="398"/>
      <c r="AH35" s="389"/>
      <c r="AI35" s="390"/>
    </row>
    <row r="36" spans="1:35" ht="18" customHeight="1" x14ac:dyDescent="0.15">
      <c r="A36" s="343" t="s">
        <v>254</v>
      </c>
      <c r="B36" s="567"/>
      <c r="C36" s="331" t="s">
        <v>569</v>
      </c>
      <c r="D36" s="332"/>
      <c r="E36" s="332"/>
      <c r="F36" s="332"/>
      <c r="G36" s="332"/>
      <c r="H36" s="332"/>
      <c r="I36" s="332"/>
      <c r="J36" s="332"/>
      <c r="K36" s="333"/>
      <c r="L36" s="396" t="s">
        <v>556</v>
      </c>
      <c r="M36" s="397"/>
      <c r="N36" s="396" t="s">
        <v>556</v>
      </c>
      <c r="O36" s="397"/>
      <c r="P36" s="396" t="s">
        <v>556</v>
      </c>
      <c r="Q36" s="397"/>
      <c r="R36" s="389"/>
      <c r="S36" s="398"/>
      <c r="T36" s="389"/>
      <c r="U36" s="398"/>
      <c r="V36" s="389"/>
      <c r="W36" s="398"/>
      <c r="X36" s="389"/>
      <c r="Y36" s="398"/>
      <c r="Z36" s="389"/>
      <c r="AA36" s="398"/>
      <c r="AB36" s="389"/>
      <c r="AC36" s="398"/>
      <c r="AD36" s="389"/>
      <c r="AE36" s="398"/>
      <c r="AF36" s="389"/>
      <c r="AG36" s="398"/>
      <c r="AH36" s="389"/>
      <c r="AI36" s="390"/>
    </row>
    <row r="37" spans="1:35" ht="18" customHeight="1" x14ac:dyDescent="0.15">
      <c r="A37" s="343" t="s">
        <v>255</v>
      </c>
      <c r="B37" s="567"/>
      <c r="C37" s="331" t="s">
        <v>570</v>
      </c>
      <c r="D37" s="332"/>
      <c r="E37" s="332"/>
      <c r="F37" s="332"/>
      <c r="G37" s="332"/>
      <c r="H37" s="332"/>
      <c r="I37" s="332"/>
      <c r="J37" s="332"/>
      <c r="K37" s="333"/>
      <c r="L37" s="396" t="s">
        <v>557</v>
      </c>
      <c r="M37" s="397"/>
      <c r="N37" s="396" t="s">
        <v>557</v>
      </c>
      <c r="O37" s="397"/>
      <c r="P37" s="396"/>
      <c r="Q37" s="397"/>
      <c r="R37" s="389"/>
      <c r="S37" s="398"/>
      <c r="T37" s="389"/>
      <c r="U37" s="398"/>
      <c r="V37" s="389"/>
      <c r="W37" s="398"/>
      <c r="X37" s="389"/>
      <c r="Y37" s="398"/>
      <c r="Z37" s="389"/>
      <c r="AA37" s="398"/>
      <c r="AB37" s="389"/>
      <c r="AC37" s="398"/>
      <c r="AD37" s="389"/>
      <c r="AE37" s="398"/>
      <c r="AF37" s="389"/>
      <c r="AG37" s="398"/>
      <c r="AH37" s="389"/>
      <c r="AI37" s="390"/>
    </row>
    <row r="38" spans="1:35" ht="18" customHeight="1" x14ac:dyDescent="0.15">
      <c r="A38" s="349" t="s">
        <v>256</v>
      </c>
      <c r="B38" s="566"/>
      <c r="C38" s="334" t="s">
        <v>571</v>
      </c>
      <c r="D38" s="335"/>
      <c r="E38" s="335"/>
      <c r="F38" s="335"/>
      <c r="G38" s="335"/>
      <c r="H38" s="335"/>
      <c r="I38" s="335"/>
      <c r="J38" s="335"/>
      <c r="K38" s="336"/>
      <c r="L38" s="391" t="s">
        <v>557</v>
      </c>
      <c r="M38" s="392"/>
      <c r="N38" s="391"/>
      <c r="O38" s="392"/>
      <c r="P38" s="391" t="s">
        <v>557</v>
      </c>
      <c r="Q38" s="392"/>
      <c r="R38" s="393"/>
      <c r="S38" s="394"/>
      <c r="T38" s="393"/>
      <c r="U38" s="394"/>
      <c r="V38" s="393"/>
      <c r="W38" s="394"/>
      <c r="X38" s="393"/>
      <c r="Y38" s="394"/>
      <c r="Z38" s="393"/>
      <c r="AA38" s="394"/>
      <c r="AB38" s="393"/>
      <c r="AC38" s="394"/>
      <c r="AD38" s="393"/>
      <c r="AE38" s="394"/>
      <c r="AF38" s="393"/>
      <c r="AG38" s="394"/>
      <c r="AH38" s="393"/>
      <c r="AI38" s="395"/>
    </row>
    <row r="39" spans="1:35" ht="18" customHeight="1" x14ac:dyDescent="0.15">
      <c r="A39" s="347" t="s">
        <v>257</v>
      </c>
      <c r="B39" s="348"/>
      <c r="C39" s="337"/>
      <c r="D39" s="338"/>
      <c r="E39" s="338"/>
      <c r="F39" s="338"/>
      <c r="G39" s="338"/>
      <c r="H39" s="338"/>
      <c r="I39" s="338"/>
      <c r="J39" s="338"/>
      <c r="K39" s="339"/>
      <c r="L39" s="385"/>
      <c r="M39" s="386"/>
      <c r="N39" s="385"/>
      <c r="O39" s="386"/>
      <c r="P39" s="385"/>
      <c r="Q39" s="386"/>
      <c r="R39" s="385"/>
      <c r="S39" s="386"/>
      <c r="T39" s="385"/>
      <c r="U39" s="386"/>
      <c r="V39" s="385"/>
      <c r="W39" s="386"/>
      <c r="X39" s="385"/>
      <c r="Y39" s="386"/>
      <c r="Z39" s="385"/>
      <c r="AA39" s="386"/>
      <c r="AB39" s="385"/>
      <c r="AC39" s="386"/>
      <c r="AD39" s="385"/>
      <c r="AE39" s="386"/>
      <c r="AF39" s="385"/>
      <c r="AG39" s="386"/>
      <c r="AH39" s="385"/>
      <c r="AI39" s="387"/>
    </row>
    <row r="40" spans="1:35" ht="18" customHeight="1" x14ac:dyDescent="0.15">
      <c r="A40" s="343" t="s">
        <v>258</v>
      </c>
      <c r="B40" s="344"/>
      <c r="C40" s="316"/>
      <c r="D40" s="317"/>
      <c r="E40" s="317"/>
      <c r="F40" s="317"/>
      <c r="G40" s="317"/>
      <c r="H40" s="317"/>
      <c r="I40" s="317"/>
      <c r="J40" s="317"/>
      <c r="K40" s="318"/>
      <c r="L40" s="375"/>
      <c r="M40" s="382"/>
      <c r="N40" s="375"/>
      <c r="O40" s="382"/>
      <c r="P40" s="375"/>
      <c r="Q40" s="382"/>
      <c r="R40" s="375"/>
      <c r="S40" s="382"/>
      <c r="T40" s="375"/>
      <c r="U40" s="382"/>
      <c r="V40" s="375"/>
      <c r="W40" s="382"/>
      <c r="X40" s="375"/>
      <c r="Y40" s="382"/>
      <c r="Z40" s="375"/>
      <c r="AA40" s="382"/>
      <c r="AB40" s="375"/>
      <c r="AC40" s="382"/>
      <c r="AD40" s="375"/>
      <c r="AE40" s="382"/>
      <c r="AF40" s="375"/>
      <c r="AG40" s="382"/>
      <c r="AH40" s="375"/>
      <c r="AI40" s="376"/>
    </row>
    <row r="41" spans="1:35" ht="18" customHeight="1" x14ac:dyDescent="0.15">
      <c r="A41" s="343" t="s">
        <v>259</v>
      </c>
      <c r="B41" s="344"/>
      <c r="C41" s="316"/>
      <c r="D41" s="317"/>
      <c r="E41" s="317"/>
      <c r="F41" s="317"/>
      <c r="G41" s="317"/>
      <c r="H41" s="317"/>
      <c r="I41" s="317"/>
      <c r="J41" s="317"/>
      <c r="K41" s="318"/>
      <c r="L41" s="375"/>
      <c r="M41" s="382"/>
      <c r="N41" s="375"/>
      <c r="O41" s="382"/>
      <c r="P41" s="375"/>
      <c r="Q41" s="382"/>
      <c r="R41" s="375"/>
      <c r="S41" s="382"/>
      <c r="T41" s="375"/>
      <c r="U41" s="382"/>
      <c r="V41" s="375"/>
      <c r="W41" s="382"/>
      <c r="X41" s="375"/>
      <c r="Y41" s="382"/>
      <c r="Z41" s="375"/>
      <c r="AA41" s="382"/>
      <c r="AB41" s="375"/>
      <c r="AC41" s="382"/>
      <c r="AD41" s="375"/>
      <c r="AE41" s="382"/>
      <c r="AF41" s="375"/>
      <c r="AG41" s="382"/>
      <c r="AH41" s="375"/>
      <c r="AI41" s="376"/>
    </row>
    <row r="42" spans="1:35" ht="18" customHeight="1" x14ac:dyDescent="0.15">
      <c r="A42" s="343" t="s">
        <v>260</v>
      </c>
      <c r="B42" s="344"/>
      <c r="C42" s="316"/>
      <c r="D42" s="317"/>
      <c r="E42" s="317"/>
      <c r="F42" s="317"/>
      <c r="G42" s="317"/>
      <c r="H42" s="317"/>
      <c r="I42" s="317"/>
      <c r="J42" s="317"/>
      <c r="K42" s="318"/>
      <c r="L42" s="375"/>
      <c r="M42" s="382"/>
      <c r="N42" s="375"/>
      <c r="O42" s="382"/>
      <c r="P42" s="375"/>
      <c r="Q42" s="382"/>
      <c r="R42" s="375"/>
      <c r="S42" s="382"/>
      <c r="T42" s="375"/>
      <c r="U42" s="382"/>
      <c r="V42" s="375"/>
      <c r="W42" s="382"/>
      <c r="X42" s="375"/>
      <c r="Y42" s="382"/>
      <c r="Z42" s="375"/>
      <c r="AA42" s="382"/>
      <c r="AB42" s="375"/>
      <c r="AC42" s="382"/>
      <c r="AD42" s="375"/>
      <c r="AE42" s="382"/>
      <c r="AF42" s="375"/>
      <c r="AG42" s="382"/>
      <c r="AH42" s="375"/>
      <c r="AI42" s="376"/>
    </row>
    <row r="43" spans="1:35" ht="18" customHeight="1" x14ac:dyDescent="0.15">
      <c r="A43" s="349" t="s">
        <v>261</v>
      </c>
      <c r="B43" s="350"/>
      <c r="C43" s="340"/>
      <c r="D43" s="341"/>
      <c r="E43" s="341"/>
      <c r="F43" s="341"/>
      <c r="G43" s="341"/>
      <c r="H43" s="341"/>
      <c r="I43" s="341"/>
      <c r="J43" s="341"/>
      <c r="K43" s="342"/>
      <c r="L43" s="383"/>
      <c r="M43" s="388"/>
      <c r="N43" s="383"/>
      <c r="O43" s="388"/>
      <c r="P43" s="383"/>
      <c r="Q43" s="388"/>
      <c r="R43" s="383"/>
      <c r="S43" s="388"/>
      <c r="T43" s="383"/>
      <c r="U43" s="388"/>
      <c r="V43" s="383"/>
      <c r="W43" s="388"/>
      <c r="X43" s="383"/>
      <c r="Y43" s="388"/>
      <c r="Z43" s="383"/>
      <c r="AA43" s="388"/>
      <c r="AB43" s="383"/>
      <c r="AC43" s="388"/>
      <c r="AD43" s="383"/>
      <c r="AE43" s="388"/>
      <c r="AF43" s="383"/>
      <c r="AG43" s="388"/>
      <c r="AH43" s="383"/>
      <c r="AI43" s="384"/>
    </row>
    <row r="44" spans="1:35" ht="18" hidden="1" customHeight="1" x14ac:dyDescent="0.15">
      <c r="A44" s="347" t="s">
        <v>262</v>
      </c>
      <c r="B44" s="348"/>
      <c r="C44" s="337"/>
      <c r="D44" s="338"/>
      <c r="E44" s="338"/>
      <c r="F44" s="338"/>
      <c r="G44" s="338"/>
      <c r="H44" s="338"/>
      <c r="I44" s="338"/>
      <c r="J44" s="338"/>
      <c r="K44" s="339"/>
      <c r="L44" s="385"/>
      <c r="M44" s="386"/>
      <c r="N44" s="385"/>
      <c r="O44" s="386"/>
      <c r="P44" s="385"/>
      <c r="Q44" s="386"/>
      <c r="R44" s="385"/>
      <c r="S44" s="386"/>
      <c r="T44" s="385"/>
      <c r="U44" s="386"/>
      <c r="V44" s="385"/>
      <c r="W44" s="386"/>
      <c r="X44" s="385"/>
      <c r="Y44" s="386"/>
      <c r="Z44" s="385"/>
      <c r="AA44" s="386"/>
      <c r="AB44" s="385"/>
      <c r="AC44" s="386"/>
      <c r="AD44" s="385"/>
      <c r="AE44" s="386"/>
      <c r="AF44" s="385"/>
      <c r="AG44" s="386"/>
      <c r="AH44" s="385"/>
      <c r="AI44" s="387"/>
    </row>
    <row r="45" spans="1:35" ht="18" hidden="1" customHeight="1" x14ac:dyDescent="0.15">
      <c r="A45" s="343" t="s">
        <v>263</v>
      </c>
      <c r="B45" s="344"/>
      <c r="C45" s="316"/>
      <c r="D45" s="317"/>
      <c r="E45" s="317"/>
      <c r="F45" s="317"/>
      <c r="G45" s="317"/>
      <c r="H45" s="317"/>
      <c r="I45" s="317"/>
      <c r="J45" s="317"/>
      <c r="K45" s="318"/>
      <c r="L45" s="375"/>
      <c r="M45" s="382"/>
      <c r="N45" s="375"/>
      <c r="O45" s="382"/>
      <c r="P45" s="375"/>
      <c r="Q45" s="382"/>
      <c r="R45" s="375"/>
      <c r="S45" s="382"/>
      <c r="T45" s="375"/>
      <c r="U45" s="382"/>
      <c r="V45" s="375"/>
      <c r="W45" s="382"/>
      <c r="X45" s="375"/>
      <c r="Y45" s="382"/>
      <c r="Z45" s="375"/>
      <c r="AA45" s="382"/>
      <c r="AB45" s="375"/>
      <c r="AC45" s="382"/>
      <c r="AD45" s="375"/>
      <c r="AE45" s="382"/>
      <c r="AF45" s="375"/>
      <c r="AG45" s="382"/>
      <c r="AH45" s="375"/>
      <c r="AI45" s="376"/>
    </row>
    <row r="46" spans="1:35" ht="18" hidden="1" customHeight="1" x14ac:dyDescent="0.15">
      <c r="A46" s="343" t="s">
        <v>264</v>
      </c>
      <c r="B46" s="344"/>
      <c r="C46" s="316"/>
      <c r="D46" s="317"/>
      <c r="E46" s="317"/>
      <c r="F46" s="317"/>
      <c r="G46" s="317"/>
      <c r="H46" s="317"/>
      <c r="I46" s="317"/>
      <c r="J46" s="317"/>
      <c r="K46" s="318"/>
      <c r="L46" s="375"/>
      <c r="M46" s="382"/>
      <c r="N46" s="375"/>
      <c r="O46" s="382"/>
      <c r="P46" s="375"/>
      <c r="Q46" s="382"/>
      <c r="R46" s="375"/>
      <c r="S46" s="382"/>
      <c r="T46" s="375"/>
      <c r="U46" s="382"/>
      <c r="V46" s="375"/>
      <c r="W46" s="382"/>
      <c r="X46" s="375"/>
      <c r="Y46" s="382"/>
      <c r="Z46" s="375"/>
      <c r="AA46" s="382"/>
      <c r="AB46" s="375"/>
      <c r="AC46" s="382"/>
      <c r="AD46" s="375"/>
      <c r="AE46" s="382"/>
      <c r="AF46" s="375"/>
      <c r="AG46" s="382"/>
      <c r="AH46" s="375"/>
      <c r="AI46" s="376"/>
    </row>
    <row r="47" spans="1:35" ht="18" hidden="1" customHeight="1" x14ac:dyDescent="0.15">
      <c r="A47" s="343" t="s">
        <v>265</v>
      </c>
      <c r="B47" s="344"/>
      <c r="C47" s="316"/>
      <c r="D47" s="317"/>
      <c r="E47" s="317"/>
      <c r="F47" s="317"/>
      <c r="G47" s="317"/>
      <c r="H47" s="317"/>
      <c r="I47" s="317"/>
      <c r="J47" s="317"/>
      <c r="K47" s="318"/>
      <c r="L47" s="375"/>
      <c r="M47" s="382"/>
      <c r="N47" s="375"/>
      <c r="O47" s="382"/>
      <c r="P47" s="375"/>
      <c r="Q47" s="382"/>
      <c r="R47" s="375"/>
      <c r="S47" s="382"/>
      <c r="T47" s="375"/>
      <c r="U47" s="382"/>
      <c r="V47" s="375"/>
      <c r="W47" s="382"/>
      <c r="X47" s="375"/>
      <c r="Y47" s="382"/>
      <c r="Z47" s="375"/>
      <c r="AA47" s="382"/>
      <c r="AB47" s="375"/>
      <c r="AC47" s="382"/>
      <c r="AD47" s="375"/>
      <c r="AE47" s="382"/>
      <c r="AF47" s="375"/>
      <c r="AG47" s="382"/>
      <c r="AH47" s="375"/>
      <c r="AI47" s="376"/>
    </row>
    <row r="48" spans="1:35" ht="18" hidden="1" customHeight="1" thickBot="1" x14ac:dyDescent="0.2">
      <c r="A48" s="325" t="s">
        <v>266</v>
      </c>
      <c r="B48" s="326"/>
      <c r="C48" s="563"/>
      <c r="D48" s="564"/>
      <c r="E48" s="564"/>
      <c r="F48" s="564"/>
      <c r="G48" s="564"/>
      <c r="H48" s="564"/>
      <c r="I48" s="564"/>
      <c r="J48" s="564"/>
      <c r="K48" s="565"/>
      <c r="L48" s="377"/>
      <c r="M48" s="378"/>
      <c r="N48" s="377"/>
      <c r="O48" s="378"/>
      <c r="P48" s="377"/>
      <c r="Q48" s="378"/>
      <c r="R48" s="377"/>
      <c r="S48" s="378"/>
      <c r="T48" s="377"/>
      <c r="U48" s="378"/>
      <c r="V48" s="377"/>
      <c r="W48" s="378"/>
      <c r="X48" s="377"/>
      <c r="Y48" s="378"/>
      <c r="Z48" s="377"/>
      <c r="AA48" s="378"/>
      <c r="AB48" s="377"/>
      <c r="AC48" s="378"/>
      <c r="AD48" s="377"/>
      <c r="AE48" s="378"/>
      <c r="AF48" s="377"/>
      <c r="AG48" s="378"/>
      <c r="AH48" s="377"/>
      <c r="AI48" s="379"/>
    </row>
    <row r="49" spans="1:35" ht="18.75" customHeight="1" x14ac:dyDescent="0.15">
      <c r="A49" s="347" t="s">
        <v>267</v>
      </c>
      <c r="B49" s="348"/>
      <c r="C49" s="348"/>
      <c r="D49" s="348"/>
      <c r="E49" s="348"/>
      <c r="F49" s="348"/>
      <c r="G49" s="348"/>
      <c r="H49" s="348"/>
      <c r="I49" s="348"/>
      <c r="J49" s="348"/>
      <c r="K49" s="562"/>
      <c r="L49" s="371">
        <v>1</v>
      </c>
      <c r="M49" s="372"/>
      <c r="N49" s="371">
        <v>1</v>
      </c>
      <c r="O49" s="372"/>
      <c r="P49" s="371">
        <v>1</v>
      </c>
      <c r="Q49" s="372"/>
      <c r="R49" s="559">
        <v>0</v>
      </c>
      <c r="S49" s="560"/>
      <c r="T49" s="559">
        <v>0</v>
      </c>
      <c r="U49" s="560"/>
      <c r="V49" s="559">
        <v>0</v>
      </c>
      <c r="W49" s="560"/>
      <c r="X49" s="559">
        <v>0</v>
      </c>
      <c r="Y49" s="560"/>
      <c r="Z49" s="559">
        <v>0</v>
      </c>
      <c r="AA49" s="560"/>
      <c r="AB49" s="559">
        <v>0</v>
      </c>
      <c r="AC49" s="560"/>
      <c r="AD49" s="559">
        <v>0</v>
      </c>
      <c r="AE49" s="560"/>
      <c r="AF49" s="559">
        <v>0</v>
      </c>
      <c r="AG49" s="560"/>
      <c r="AH49" s="559">
        <v>0</v>
      </c>
      <c r="AI49" s="561"/>
    </row>
    <row r="50" spans="1:35" ht="18.75" customHeight="1" thickBot="1" x14ac:dyDescent="0.2">
      <c r="A50" s="325" t="s">
        <v>268</v>
      </c>
      <c r="B50" s="326"/>
      <c r="C50" s="326"/>
      <c r="D50" s="326"/>
      <c r="E50" s="326"/>
      <c r="F50" s="326"/>
      <c r="G50" s="326"/>
      <c r="H50" s="326"/>
      <c r="I50" s="326"/>
      <c r="J50" s="326"/>
      <c r="K50" s="327"/>
      <c r="L50" s="371">
        <v>4</v>
      </c>
      <c r="M50" s="372"/>
      <c r="N50" s="371">
        <v>3</v>
      </c>
      <c r="O50" s="372"/>
      <c r="P50" s="371">
        <v>2</v>
      </c>
      <c r="Q50" s="372"/>
      <c r="R50" s="559">
        <v>0</v>
      </c>
      <c r="S50" s="560"/>
      <c r="T50" s="559">
        <v>0</v>
      </c>
      <c r="U50" s="560"/>
      <c r="V50" s="559">
        <v>0</v>
      </c>
      <c r="W50" s="560"/>
      <c r="X50" s="559">
        <v>0</v>
      </c>
      <c r="Y50" s="560"/>
      <c r="Z50" s="559">
        <v>0</v>
      </c>
      <c r="AA50" s="560"/>
      <c r="AB50" s="559">
        <v>0</v>
      </c>
      <c r="AC50" s="560"/>
      <c r="AD50" s="559">
        <v>0</v>
      </c>
      <c r="AE50" s="560"/>
      <c r="AF50" s="559">
        <v>0</v>
      </c>
      <c r="AG50" s="560"/>
      <c r="AH50" s="559">
        <v>0</v>
      </c>
      <c r="AI50" s="561"/>
    </row>
    <row r="51" spans="1:35" ht="18.75" customHeight="1" thickTop="1" thickBot="1" x14ac:dyDescent="0.2">
      <c r="A51" s="307" t="s">
        <v>269</v>
      </c>
      <c r="B51" s="308"/>
      <c r="C51" s="308"/>
      <c r="D51" s="308"/>
      <c r="E51" s="308"/>
      <c r="F51" s="308"/>
      <c r="G51" s="308"/>
      <c r="H51" s="308"/>
      <c r="I51" s="308"/>
      <c r="J51" s="308"/>
      <c r="K51" s="309"/>
      <c r="L51" s="365">
        <v>5</v>
      </c>
      <c r="M51" s="366"/>
      <c r="N51" s="365">
        <v>4</v>
      </c>
      <c r="O51" s="366"/>
      <c r="P51" s="365">
        <v>3</v>
      </c>
      <c r="Q51" s="366"/>
      <c r="R51" s="351">
        <v>0</v>
      </c>
      <c r="S51" s="352"/>
      <c r="T51" s="351">
        <v>0</v>
      </c>
      <c r="U51" s="352"/>
      <c r="V51" s="351">
        <v>0</v>
      </c>
      <c r="W51" s="352"/>
      <c r="X51" s="351">
        <v>0</v>
      </c>
      <c r="Y51" s="352"/>
      <c r="Z51" s="351">
        <v>0</v>
      </c>
      <c r="AA51" s="352"/>
      <c r="AB51" s="351">
        <v>0</v>
      </c>
      <c r="AC51" s="352"/>
      <c r="AD51" s="351">
        <v>0</v>
      </c>
      <c r="AE51" s="352"/>
      <c r="AF51" s="351">
        <v>0</v>
      </c>
      <c r="AG51" s="352"/>
      <c r="AH51" s="351">
        <v>0</v>
      </c>
      <c r="AI51" s="353"/>
    </row>
    <row r="52" spans="1:35" s="18" customFormat="1" ht="31.5" customHeight="1" thickBot="1" x14ac:dyDescent="0.2">
      <c r="A52" s="558" t="s">
        <v>227</v>
      </c>
      <c r="B52" s="558"/>
      <c r="C52" s="558"/>
      <c r="D52" s="558"/>
      <c r="E52" s="558"/>
      <c r="F52" s="558"/>
      <c r="G52" s="558"/>
      <c r="H52" s="558"/>
      <c r="I52" s="558"/>
      <c r="J52" s="558"/>
      <c r="K52" s="558"/>
      <c r="L52" s="558"/>
      <c r="M52" s="558"/>
      <c r="N52" s="558"/>
      <c r="O52" s="558"/>
      <c r="P52" s="558"/>
      <c r="Q52" s="558"/>
      <c r="R52" s="558"/>
      <c r="S52" s="558"/>
      <c r="T52" s="558"/>
      <c r="U52" s="558"/>
      <c r="V52" s="558"/>
      <c r="W52" s="558"/>
      <c r="X52" s="558"/>
      <c r="Y52" s="558"/>
      <c r="Z52" s="558"/>
      <c r="AA52" s="558"/>
      <c r="AB52" s="558"/>
      <c r="AC52" s="558"/>
      <c r="AD52" s="558"/>
      <c r="AE52" s="558"/>
      <c r="AF52" s="558"/>
      <c r="AG52" s="558"/>
      <c r="AH52" s="558"/>
      <c r="AI52" s="558"/>
    </row>
    <row r="53" spans="1:35" ht="26.25" customHeight="1" x14ac:dyDescent="0.15">
      <c r="A53" s="241" t="s">
        <v>228</v>
      </c>
      <c r="B53" s="244" t="s">
        <v>229</v>
      </c>
      <c r="C53" s="245"/>
      <c r="D53" s="245"/>
      <c r="E53" s="245"/>
      <c r="F53" s="300">
        <v>45181</v>
      </c>
      <c r="G53" s="300"/>
      <c r="H53" s="300"/>
      <c r="I53" s="300"/>
      <c r="J53" s="300"/>
      <c r="K53" s="300"/>
      <c r="L53" s="300"/>
      <c r="M53" s="300"/>
      <c r="N53" s="300"/>
      <c r="O53" s="300"/>
      <c r="P53" s="300"/>
      <c r="Q53" s="300"/>
      <c r="R53" s="245" t="s">
        <v>230</v>
      </c>
      <c r="S53" s="245"/>
      <c r="T53" s="245"/>
      <c r="U53" s="245"/>
      <c r="V53" s="301" t="s">
        <v>561</v>
      </c>
      <c r="W53" s="302"/>
      <c r="X53" s="302"/>
      <c r="Y53" s="302"/>
      <c r="Z53" s="302"/>
      <c r="AA53" s="303"/>
      <c r="AB53" s="250" t="s">
        <v>231</v>
      </c>
      <c r="AC53" s="251"/>
      <c r="AD53" s="251"/>
      <c r="AE53" s="252"/>
      <c r="AF53" s="301">
        <v>90</v>
      </c>
      <c r="AG53" s="302"/>
      <c r="AH53" s="302"/>
      <c r="AI53" s="196" t="s">
        <v>232</v>
      </c>
    </row>
    <row r="54" spans="1:35" ht="26.25" customHeight="1" x14ac:dyDescent="0.15">
      <c r="A54" s="242"/>
      <c r="B54" s="272" t="s">
        <v>233</v>
      </c>
      <c r="C54" s="273"/>
      <c r="D54" s="273"/>
      <c r="E54" s="273"/>
      <c r="F54" s="304" t="s">
        <v>496</v>
      </c>
      <c r="G54" s="304"/>
      <c r="H54" s="304"/>
      <c r="I54" s="304"/>
      <c r="J54" s="304"/>
      <c r="K54" s="304"/>
      <c r="L54" s="304"/>
      <c r="M54" s="304"/>
      <c r="N54" s="304"/>
      <c r="O54" s="304"/>
      <c r="P54" s="304"/>
      <c r="Q54" s="304"/>
      <c r="R54" s="275" t="s">
        <v>621</v>
      </c>
      <c r="S54" s="276"/>
      <c r="T54" s="276"/>
      <c r="U54" s="276"/>
      <c r="V54" s="305" t="s">
        <v>523</v>
      </c>
      <c r="W54" s="305"/>
      <c r="X54" s="305"/>
      <c r="Y54" s="305"/>
      <c r="Z54" s="305"/>
      <c r="AA54" s="305"/>
      <c r="AB54" s="305"/>
      <c r="AC54" s="305"/>
      <c r="AD54" s="305"/>
      <c r="AE54" s="305"/>
      <c r="AF54" s="305"/>
      <c r="AG54" s="305"/>
      <c r="AH54" s="305"/>
      <c r="AI54" s="306"/>
    </row>
    <row r="55" spans="1:35" ht="26.25" customHeight="1" x14ac:dyDescent="0.15">
      <c r="A55" s="242"/>
      <c r="B55" s="279" t="s">
        <v>234</v>
      </c>
      <c r="C55" s="280"/>
      <c r="D55" s="280"/>
      <c r="E55" s="280"/>
      <c r="F55" s="281" t="s">
        <v>235</v>
      </c>
      <c r="G55" s="281"/>
      <c r="H55" s="281"/>
      <c r="I55" s="419">
        <v>20</v>
      </c>
      <c r="J55" s="419"/>
      <c r="K55" s="419"/>
      <c r="L55" s="419"/>
      <c r="M55" s="419"/>
      <c r="N55" s="420"/>
      <c r="O55" s="284" t="s">
        <v>8</v>
      </c>
      <c r="P55" s="282"/>
      <c r="Q55" s="282"/>
      <c r="R55" s="285" t="s">
        <v>236</v>
      </c>
      <c r="S55" s="281"/>
      <c r="T55" s="281"/>
      <c r="U55" s="281"/>
      <c r="V55" s="411" t="s">
        <v>486</v>
      </c>
      <c r="W55" s="412"/>
      <c r="X55" s="412"/>
      <c r="Y55" s="412"/>
      <c r="Z55" s="412"/>
      <c r="AA55" s="412"/>
      <c r="AB55" s="412"/>
      <c r="AC55" s="412"/>
      <c r="AD55" s="412"/>
      <c r="AE55" s="412"/>
      <c r="AF55" s="412"/>
      <c r="AG55" s="412"/>
      <c r="AH55" s="412"/>
      <c r="AI55" s="413"/>
    </row>
    <row r="56" spans="1:35" ht="26.25" customHeight="1" x14ac:dyDescent="0.15">
      <c r="A56" s="242"/>
      <c r="B56" s="279"/>
      <c r="C56" s="280"/>
      <c r="D56" s="280"/>
      <c r="E56" s="280"/>
      <c r="F56" s="281"/>
      <c r="G56" s="281"/>
      <c r="H56" s="281"/>
      <c r="I56" s="419"/>
      <c r="J56" s="419"/>
      <c r="K56" s="419"/>
      <c r="L56" s="419"/>
      <c r="M56" s="419"/>
      <c r="N56" s="420"/>
      <c r="O56" s="284"/>
      <c r="P56" s="282"/>
      <c r="Q56" s="282"/>
      <c r="R56" s="281"/>
      <c r="S56" s="281"/>
      <c r="T56" s="281"/>
      <c r="U56" s="281"/>
      <c r="V56" s="256" t="s">
        <v>622</v>
      </c>
      <c r="W56" s="257"/>
      <c r="X56" s="257"/>
      <c r="Y56" s="257"/>
      <c r="Z56" s="292" t="s">
        <v>601</v>
      </c>
      <c r="AA56" s="292"/>
      <c r="AB56" s="292"/>
      <c r="AC56" s="292"/>
      <c r="AD56" s="292"/>
      <c r="AE56" s="292"/>
      <c r="AF56" s="292"/>
      <c r="AG56" s="292"/>
      <c r="AH56" s="292"/>
      <c r="AI56" s="293"/>
    </row>
    <row r="57" spans="1:35" ht="55.5" customHeight="1" x14ac:dyDescent="0.15">
      <c r="A57" s="242"/>
      <c r="B57" s="478" t="s">
        <v>237</v>
      </c>
      <c r="C57" s="276"/>
      <c r="D57" s="276"/>
      <c r="E57" s="479"/>
      <c r="F57" s="484" t="s">
        <v>615</v>
      </c>
      <c r="G57" s="485"/>
      <c r="H57" s="485"/>
      <c r="I57" s="485"/>
      <c r="J57" s="485"/>
      <c r="K57" s="485"/>
      <c r="L57" s="485"/>
      <c r="M57" s="485"/>
      <c r="N57" s="485"/>
      <c r="O57" s="485"/>
      <c r="P57" s="485"/>
      <c r="Q57" s="485"/>
      <c r="R57" s="485"/>
      <c r="S57" s="485"/>
      <c r="T57" s="485"/>
      <c r="U57" s="485"/>
      <c r="V57" s="485"/>
      <c r="W57" s="485"/>
      <c r="X57" s="485"/>
      <c r="Y57" s="485"/>
      <c r="Z57" s="485"/>
      <c r="AA57" s="485"/>
      <c r="AB57" s="485"/>
      <c r="AC57" s="485"/>
      <c r="AD57" s="485"/>
      <c r="AE57" s="485"/>
      <c r="AF57" s="485"/>
      <c r="AG57" s="485"/>
      <c r="AH57" s="485"/>
      <c r="AI57" s="486"/>
    </row>
    <row r="58" spans="1:35" ht="55.5" customHeight="1" thickBot="1" x14ac:dyDescent="0.2">
      <c r="A58" s="242"/>
      <c r="B58" s="483" t="s">
        <v>676</v>
      </c>
      <c r="C58" s="264"/>
      <c r="D58" s="264"/>
      <c r="E58" s="265"/>
      <c r="F58" s="487" t="s">
        <v>614</v>
      </c>
      <c r="G58" s="488"/>
      <c r="H58" s="488"/>
      <c r="I58" s="488"/>
      <c r="J58" s="488"/>
      <c r="K58" s="488"/>
      <c r="L58" s="488"/>
      <c r="M58" s="488"/>
      <c r="N58" s="488"/>
      <c r="O58" s="488"/>
      <c r="P58" s="488"/>
      <c r="Q58" s="488"/>
      <c r="R58" s="488"/>
      <c r="S58" s="488"/>
      <c r="T58" s="488"/>
      <c r="U58" s="488"/>
      <c r="V58" s="488"/>
      <c r="W58" s="488"/>
      <c r="X58" s="488"/>
      <c r="Y58" s="488"/>
      <c r="Z58" s="488"/>
      <c r="AA58" s="488"/>
      <c r="AB58" s="488"/>
      <c r="AC58" s="488"/>
      <c r="AD58" s="488"/>
      <c r="AE58" s="488"/>
      <c r="AF58" s="488"/>
      <c r="AG58" s="488"/>
      <c r="AH58" s="488"/>
      <c r="AI58" s="489"/>
    </row>
    <row r="59" spans="1:35" ht="26.25" customHeight="1" x14ac:dyDescent="0.15">
      <c r="A59" s="241" t="s">
        <v>242</v>
      </c>
      <c r="B59" s="244" t="s">
        <v>229</v>
      </c>
      <c r="C59" s="245"/>
      <c r="D59" s="245"/>
      <c r="E59" s="245"/>
      <c r="F59" s="300">
        <v>45181</v>
      </c>
      <c r="G59" s="300"/>
      <c r="H59" s="300"/>
      <c r="I59" s="300"/>
      <c r="J59" s="300"/>
      <c r="K59" s="300"/>
      <c r="L59" s="300"/>
      <c r="M59" s="300"/>
      <c r="N59" s="300"/>
      <c r="O59" s="300"/>
      <c r="P59" s="300"/>
      <c r="Q59" s="300"/>
      <c r="R59" s="245" t="s">
        <v>230</v>
      </c>
      <c r="S59" s="245"/>
      <c r="T59" s="245"/>
      <c r="U59" s="245"/>
      <c r="V59" s="301" t="s">
        <v>562</v>
      </c>
      <c r="W59" s="302"/>
      <c r="X59" s="302"/>
      <c r="Y59" s="302"/>
      <c r="Z59" s="302"/>
      <c r="AA59" s="303"/>
      <c r="AB59" s="250" t="s">
        <v>231</v>
      </c>
      <c r="AC59" s="251"/>
      <c r="AD59" s="251"/>
      <c r="AE59" s="252"/>
      <c r="AF59" s="301">
        <v>90</v>
      </c>
      <c r="AG59" s="302"/>
      <c r="AH59" s="302"/>
      <c r="AI59" s="196" t="s">
        <v>232</v>
      </c>
    </row>
    <row r="60" spans="1:35" ht="26.25" customHeight="1" x14ac:dyDescent="0.15">
      <c r="A60" s="242"/>
      <c r="B60" s="272" t="s">
        <v>233</v>
      </c>
      <c r="C60" s="273"/>
      <c r="D60" s="273"/>
      <c r="E60" s="273"/>
      <c r="F60" s="304" t="s">
        <v>509</v>
      </c>
      <c r="G60" s="304"/>
      <c r="H60" s="304"/>
      <c r="I60" s="304"/>
      <c r="J60" s="304"/>
      <c r="K60" s="304"/>
      <c r="L60" s="304"/>
      <c r="M60" s="304"/>
      <c r="N60" s="304"/>
      <c r="O60" s="304"/>
      <c r="P60" s="304"/>
      <c r="Q60" s="304"/>
      <c r="R60" s="275" t="s">
        <v>620</v>
      </c>
      <c r="S60" s="276"/>
      <c r="T60" s="276"/>
      <c r="U60" s="276"/>
      <c r="V60" s="305"/>
      <c r="W60" s="305"/>
      <c r="X60" s="305"/>
      <c r="Y60" s="305"/>
      <c r="Z60" s="305"/>
      <c r="AA60" s="305"/>
      <c r="AB60" s="305"/>
      <c r="AC60" s="305"/>
      <c r="AD60" s="305"/>
      <c r="AE60" s="305"/>
      <c r="AF60" s="305"/>
      <c r="AG60" s="305"/>
      <c r="AH60" s="305"/>
      <c r="AI60" s="306"/>
    </row>
    <row r="61" spans="1:35" ht="26.25" customHeight="1" x14ac:dyDescent="0.15">
      <c r="A61" s="242"/>
      <c r="B61" s="279" t="s">
        <v>234</v>
      </c>
      <c r="C61" s="280"/>
      <c r="D61" s="280"/>
      <c r="E61" s="280"/>
      <c r="F61" s="281" t="s">
        <v>235</v>
      </c>
      <c r="G61" s="281"/>
      <c r="H61" s="281"/>
      <c r="I61" s="419">
        <v>20</v>
      </c>
      <c r="J61" s="419"/>
      <c r="K61" s="419"/>
      <c r="L61" s="419"/>
      <c r="M61" s="419"/>
      <c r="N61" s="420"/>
      <c r="O61" s="284" t="s">
        <v>8</v>
      </c>
      <c r="P61" s="282"/>
      <c r="Q61" s="282"/>
      <c r="R61" s="285" t="s">
        <v>236</v>
      </c>
      <c r="S61" s="281"/>
      <c r="T61" s="281"/>
      <c r="U61" s="281"/>
      <c r="V61" s="411" t="s">
        <v>486</v>
      </c>
      <c r="W61" s="412"/>
      <c r="X61" s="412"/>
      <c r="Y61" s="412"/>
      <c r="Z61" s="412"/>
      <c r="AA61" s="412"/>
      <c r="AB61" s="412"/>
      <c r="AC61" s="412"/>
      <c r="AD61" s="412"/>
      <c r="AE61" s="412"/>
      <c r="AF61" s="412"/>
      <c r="AG61" s="412"/>
      <c r="AH61" s="412"/>
      <c r="AI61" s="413"/>
    </row>
    <row r="62" spans="1:35" ht="26.25" customHeight="1" x14ac:dyDescent="0.15">
      <c r="A62" s="242"/>
      <c r="B62" s="279"/>
      <c r="C62" s="280"/>
      <c r="D62" s="280"/>
      <c r="E62" s="280"/>
      <c r="F62" s="281"/>
      <c r="G62" s="281"/>
      <c r="H62" s="281"/>
      <c r="I62" s="419"/>
      <c r="J62" s="419"/>
      <c r="K62" s="419"/>
      <c r="L62" s="419"/>
      <c r="M62" s="419"/>
      <c r="N62" s="420"/>
      <c r="O62" s="284"/>
      <c r="P62" s="282"/>
      <c r="Q62" s="282"/>
      <c r="R62" s="281"/>
      <c r="S62" s="281"/>
      <c r="T62" s="281"/>
      <c r="U62" s="281"/>
      <c r="V62" s="256" t="s">
        <v>622</v>
      </c>
      <c r="W62" s="257"/>
      <c r="X62" s="257"/>
      <c r="Y62" s="257"/>
      <c r="Z62" s="292" t="s">
        <v>602</v>
      </c>
      <c r="AA62" s="292"/>
      <c r="AB62" s="292"/>
      <c r="AC62" s="292"/>
      <c r="AD62" s="292"/>
      <c r="AE62" s="292"/>
      <c r="AF62" s="292"/>
      <c r="AG62" s="292"/>
      <c r="AH62" s="292"/>
      <c r="AI62" s="293"/>
    </row>
    <row r="63" spans="1:35" ht="55.5" customHeight="1" x14ac:dyDescent="0.15">
      <c r="A63" s="242"/>
      <c r="B63" s="478" t="s">
        <v>237</v>
      </c>
      <c r="C63" s="276"/>
      <c r="D63" s="276"/>
      <c r="E63" s="479"/>
      <c r="F63" s="484" t="s">
        <v>616</v>
      </c>
      <c r="G63" s="485"/>
      <c r="H63" s="485"/>
      <c r="I63" s="485"/>
      <c r="J63" s="485"/>
      <c r="K63" s="485"/>
      <c r="L63" s="485"/>
      <c r="M63" s="485"/>
      <c r="N63" s="485"/>
      <c r="O63" s="485"/>
      <c r="P63" s="485"/>
      <c r="Q63" s="485"/>
      <c r="R63" s="485"/>
      <c r="S63" s="485"/>
      <c r="T63" s="485"/>
      <c r="U63" s="485"/>
      <c r="V63" s="485"/>
      <c r="W63" s="485"/>
      <c r="X63" s="485"/>
      <c r="Y63" s="485"/>
      <c r="Z63" s="485"/>
      <c r="AA63" s="485"/>
      <c r="AB63" s="485"/>
      <c r="AC63" s="485"/>
      <c r="AD63" s="485"/>
      <c r="AE63" s="485"/>
      <c r="AF63" s="485"/>
      <c r="AG63" s="485"/>
      <c r="AH63" s="485"/>
      <c r="AI63" s="486"/>
    </row>
    <row r="64" spans="1:35" ht="55.5" customHeight="1" thickBot="1" x14ac:dyDescent="0.2">
      <c r="A64" s="242"/>
      <c r="B64" s="483" t="s">
        <v>676</v>
      </c>
      <c r="C64" s="264"/>
      <c r="D64" s="264"/>
      <c r="E64" s="265"/>
      <c r="F64" s="487" t="s">
        <v>608</v>
      </c>
      <c r="G64" s="488"/>
      <c r="H64" s="488"/>
      <c r="I64" s="488"/>
      <c r="J64" s="488"/>
      <c r="K64" s="488"/>
      <c r="L64" s="488"/>
      <c r="M64" s="488"/>
      <c r="N64" s="488"/>
      <c r="O64" s="488"/>
      <c r="P64" s="488"/>
      <c r="Q64" s="488"/>
      <c r="R64" s="488"/>
      <c r="S64" s="488"/>
      <c r="T64" s="488"/>
      <c r="U64" s="488"/>
      <c r="V64" s="488"/>
      <c r="W64" s="488"/>
      <c r="X64" s="488"/>
      <c r="Y64" s="488"/>
      <c r="Z64" s="488"/>
      <c r="AA64" s="488"/>
      <c r="AB64" s="488"/>
      <c r="AC64" s="488"/>
      <c r="AD64" s="488"/>
      <c r="AE64" s="488"/>
      <c r="AF64" s="488"/>
      <c r="AG64" s="488"/>
      <c r="AH64" s="488"/>
      <c r="AI64" s="489"/>
    </row>
    <row r="65" spans="1:35" ht="26.25" customHeight="1" x14ac:dyDescent="0.15">
      <c r="A65" s="241" t="s">
        <v>243</v>
      </c>
      <c r="B65" s="244" t="s">
        <v>229</v>
      </c>
      <c r="C65" s="245"/>
      <c r="D65" s="245"/>
      <c r="E65" s="245"/>
      <c r="F65" s="300">
        <v>45184</v>
      </c>
      <c r="G65" s="300"/>
      <c r="H65" s="300"/>
      <c r="I65" s="300"/>
      <c r="J65" s="300"/>
      <c r="K65" s="300"/>
      <c r="L65" s="300"/>
      <c r="M65" s="300"/>
      <c r="N65" s="300"/>
      <c r="O65" s="300"/>
      <c r="P65" s="300"/>
      <c r="Q65" s="300"/>
      <c r="R65" s="245" t="s">
        <v>230</v>
      </c>
      <c r="S65" s="245"/>
      <c r="T65" s="245"/>
      <c r="U65" s="245"/>
      <c r="V65" s="301" t="s">
        <v>561</v>
      </c>
      <c r="W65" s="302"/>
      <c r="X65" s="302"/>
      <c r="Y65" s="302"/>
      <c r="Z65" s="302"/>
      <c r="AA65" s="303"/>
      <c r="AB65" s="250" t="s">
        <v>231</v>
      </c>
      <c r="AC65" s="251"/>
      <c r="AD65" s="251"/>
      <c r="AE65" s="252"/>
      <c r="AF65" s="301">
        <v>90</v>
      </c>
      <c r="AG65" s="302"/>
      <c r="AH65" s="302"/>
      <c r="AI65" s="196" t="s">
        <v>232</v>
      </c>
    </row>
    <row r="66" spans="1:35" ht="26.25" customHeight="1" x14ac:dyDescent="0.15">
      <c r="A66" s="242"/>
      <c r="B66" s="272" t="s">
        <v>233</v>
      </c>
      <c r="C66" s="273"/>
      <c r="D66" s="273"/>
      <c r="E66" s="273"/>
      <c r="F66" s="304" t="s">
        <v>514</v>
      </c>
      <c r="G66" s="304"/>
      <c r="H66" s="304"/>
      <c r="I66" s="304"/>
      <c r="J66" s="304"/>
      <c r="K66" s="304"/>
      <c r="L66" s="304"/>
      <c r="M66" s="304"/>
      <c r="N66" s="304"/>
      <c r="O66" s="304"/>
      <c r="P66" s="304"/>
      <c r="Q66" s="304"/>
      <c r="R66" s="275" t="s">
        <v>489</v>
      </c>
      <c r="S66" s="276"/>
      <c r="T66" s="276"/>
      <c r="U66" s="276"/>
      <c r="V66" s="305" t="s">
        <v>600</v>
      </c>
      <c r="W66" s="305"/>
      <c r="X66" s="305"/>
      <c r="Y66" s="305"/>
      <c r="Z66" s="305"/>
      <c r="AA66" s="305"/>
      <c r="AB66" s="305"/>
      <c r="AC66" s="305"/>
      <c r="AD66" s="305"/>
      <c r="AE66" s="305"/>
      <c r="AF66" s="305"/>
      <c r="AG66" s="305"/>
      <c r="AH66" s="305"/>
      <c r="AI66" s="306"/>
    </row>
    <row r="67" spans="1:35" ht="26.25" customHeight="1" x14ac:dyDescent="0.15">
      <c r="A67" s="242"/>
      <c r="B67" s="279" t="s">
        <v>234</v>
      </c>
      <c r="C67" s="280"/>
      <c r="D67" s="280"/>
      <c r="E67" s="280"/>
      <c r="F67" s="281" t="s">
        <v>235</v>
      </c>
      <c r="G67" s="281"/>
      <c r="H67" s="281"/>
      <c r="I67" s="419">
        <v>20</v>
      </c>
      <c r="J67" s="419"/>
      <c r="K67" s="419"/>
      <c r="L67" s="419"/>
      <c r="M67" s="419"/>
      <c r="N67" s="420"/>
      <c r="O67" s="284" t="s">
        <v>8</v>
      </c>
      <c r="P67" s="282"/>
      <c r="Q67" s="282"/>
      <c r="R67" s="285" t="s">
        <v>236</v>
      </c>
      <c r="S67" s="281"/>
      <c r="T67" s="281"/>
      <c r="U67" s="281"/>
      <c r="V67" s="411" t="s">
        <v>486</v>
      </c>
      <c r="W67" s="412"/>
      <c r="X67" s="412"/>
      <c r="Y67" s="412"/>
      <c r="Z67" s="412"/>
      <c r="AA67" s="412"/>
      <c r="AB67" s="412"/>
      <c r="AC67" s="412"/>
      <c r="AD67" s="412"/>
      <c r="AE67" s="412"/>
      <c r="AF67" s="412"/>
      <c r="AG67" s="412"/>
      <c r="AH67" s="412"/>
      <c r="AI67" s="413"/>
    </row>
    <row r="68" spans="1:35" ht="26.25" customHeight="1" x14ac:dyDescent="0.15">
      <c r="A68" s="242"/>
      <c r="B68" s="279"/>
      <c r="C68" s="280"/>
      <c r="D68" s="280"/>
      <c r="E68" s="280"/>
      <c r="F68" s="281"/>
      <c r="G68" s="281"/>
      <c r="H68" s="281"/>
      <c r="I68" s="419"/>
      <c r="J68" s="419"/>
      <c r="K68" s="419"/>
      <c r="L68" s="419"/>
      <c r="M68" s="419"/>
      <c r="N68" s="420"/>
      <c r="O68" s="284"/>
      <c r="P68" s="282"/>
      <c r="Q68" s="282"/>
      <c r="R68" s="281"/>
      <c r="S68" s="281"/>
      <c r="T68" s="281"/>
      <c r="U68" s="281"/>
      <c r="V68" s="256" t="s">
        <v>622</v>
      </c>
      <c r="W68" s="257"/>
      <c r="X68" s="257"/>
      <c r="Y68" s="257"/>
      <c r="Z68" s="292" t="s">
        <v>602</v>
      </c>
      <c r="AA68" s="292"/>
      <c r="AB68" s="292"/>
      <c r="AC68" s="292"/>
      <c r="AD68" s="292"/>
      <c r="AE68" s="292"/>
      <c r="AF68" s="292"/>
      <c r="AG68" s="292"/>
      <c r="AH68" s="292"/>
      <c r="AI68" s="293"/>
    </row>
    <row r="69" spans="1:35" ht="55.5" customHeight="1" x14ac:dyDescent="0.15">
      <c r="A69" s="242"/>
      <c r="B69" s="478" t="s">
        <v>237</v>
      </c>
      <c r="C69" s="276"/>
      <c r="D69" s="276"/>
      <c r="E69" s="479"/>
      <c r="F69" s="484" t="s">
        <v>617</v>
      </c>
      <c r="G69" s="485"/>
      <c r="H69" s="485"/>
      <c r="I69" s="485"/>
      <c r="J69" s="485"/>
      <c r="K69" s="485"/>
      <c r="L69" s="485"/>
      <c r="M69" s="485"/>
      <c r="N69" s="485"/>
      <c r="O69" s="485"/>
      <c r="P69" s="485"/>
      <c r="Q69" s="485"/>
      <c r="R69" s="485"/>
      <c r="S69" s="485"/>
      <c r="T69" s="485"/>
      <c r="U69" s="485"/>
      <c r="V69" s="485"/>
      <c r="W69" s="485"/>
      <c r="X69" s="485"/>
      <c r="Y69" s="485"/>
      <c r="Z69" s="485"/>
      <c r="AA69" s="485"/>
      <c r="AB69" s="485"/>
      <c r="AC69" s="485"/>
      <c r="AD69" s="485"/>
      <c r="AE69" s="485"/>
      <c r="AF69" s="485"/>
      <c r="AG69" s="485"/>
      <c r="AH69" s="485"/>
      <c r="AI69" s="486"/>
    </row>
    <row r="70" spans="1:35" ht="55.5" customHeight="1" thickBot="1" x14ac:dyDescent="0.2">
      <c r="A70" s="242"/>
      <c r="B70" s="483" t="s">
        <v>676</v>
      </c>
      <c r="C70" s="264"/>
      <c r="D70" s="264"/>
      <c r="E70" s="265"/>
      <c r="F70" s="487" t="s">
        <v>607</v>
      </c>
      <c r="G70" s="488"/>
      <c r="H70" s="488"/>
      <c r="I70" s="488"/>
      <c r="J70" s="488"/>
      <c r="K70" s="488"/>
      <c r="L70" s="488"/>
      <c r="M70" s="488"/>
      <c r="N70" s="488"/>
      <c r="O70" s="488"/>
      <c r="P70" s="488"/>
      <c r="Q70" s="488"/>
      <c r="R70" s="488"/>
      <c r="S70" s="488"/>
      <c r="T70" s="488"/>
      <c r="U70" s="488"/>
      <c r="V70" s="488"/>
      <c r="W70" s="488"/>
      <c r="X70" s="488"/>
      <c r="Y70" s="488"/>
      <c r="Z70" s="488"/>
      <c r="AA70" s="488"/>
      <c r="AB70" s="488"/>
      <c r="AC70" s="488"/>
      <c r="AD70" s="488"/>
      <c r="AE70" s="488"/>
      <c r="AF70" s="488"/>
      <c r="AG70" s="488"/>
      <c r="AH70" s="488"/>
      <c r="AI70" s="489"/>
    </row>
    <row r="71" spans="1:35" ht="26.25" customHeight="1" x14ac:dyDescent="0.15">
      <c r="A71" s="241" t="s">
        <v>244</v>
      </c>
      <c r="B71" s="244" t="s">
        <v>229</v>
      </c>
      <c r="C71" s="245"/>
      <c r="D71" s="245"/>
      <c r="E71" s="245"/>
      <c r="F71" s="246"/>
      <c r="G71" s="246"/>
      <c r="H71" s="246"/>
      <c r="I71" s="246"/>
      <c r="J71" s="246"/>
      <c r="K71" s="246"/>
      <c r="L71" s="246"/>
      <c r="M71" s="246"/>
      <c r="N71" s="246"/>
      <c r="O71" s="246"/>
      <c r="P71" s="246"/>
      <c r="Q71" s="246"/>
      <c r="R71" s="245" t="s">
        <v>230</v>
      </c>
      <c r="S71" s="245"/>
      <c r="T71" s="245"/>
      <c r="U71" s="245"/>
      <c r="V71" s="247"/>
      <c r="W71" s="248"/>
      <c r="X71" s="248"/>
      <c r="Y71" s="248"/>
      <c r="Z71" s="248"/>
      <c r="AA71" s="249"/>
      <c r="AB71" s="250" t="s">
        <v>231</v>
      </c>
      <c r="AC71" s="251"/>
      <c r="AD71" s="251"/>
      <c r="AE71" s="252"/>
      <c r="AF71" s="247"/>
      <c r="AG71" s="248"/>
      <c r="AH71" s="248"/>
      <c r="AI71" s="196" t="s">
        <v>232</v>
      </c>
    </row>
    <row r="72" spans="1:35" ht="26.25" customHeight="1" x14ac:dyDescent="0.15">
      <c r="A72" s="242"/>
      <c r="B72" s="272" t="s">
        <v>233</v>
      </c>
      <c r="C72" s="273"/>
      <c r="D72" s="273"/>
      <c r="E72" s="273"/>
      <c r="F72" s="274"/>
      <c r="G72" s="274"/>
      <c r="H72" s="274"/>
      <c r="I72" s="274"/>
      <c r="J72" s="274"/>
      <c r="K72" s="274"/>
      <c r="L72" s="274"/>
      <c r="M72" s="274"/>
      <c r="N72" s="274"/>
      <c r="O72" s="274"/>
      <c r="P72" s="274"/>
      <c r="Q72" s="274"/>
      <c r="R72" s="275" t="s">
        <v>620</v>
      </c>
      <c r="S72" s="276"/>
      <c r="T72" s="276"/>
      <c r="U72" s="276"/>
      <c r="V72" s="277"/>
      <c r="W72" s="277"/>
      <c r="X72" s="277"/>
      <c r="Y72" s="277"/>
      <c r="Z72" s="277"/>
      <c r="AA72" s="277"/>
      <c r="AB72" s="277"/>
      <c r="AC72" s="277"/>
      <c r="AD72" s="277"/>
      <c r="AE72" s="277"/>
      <c r="AF72" s="277"/>
      <c r="AG72" s="277"/>
      <c r="AH72" s="277"/>
      <c r="AI72" s="278"/>
    </row>
    <row r="73" spans="1:35" ht="26.25" customHeight="1" x14ac:dyDescent="0.15">
      <c r="A73" s="242"/>
      <c r="B73" s="279" t="s">
        <v>234</v>
      </c>
      <c r="C73" s="280"/>
      <c r="D73" s="280"/>
      <c r="E73" s="280"/>
      <c r="F73" s="281" t="s">
        <v>235</v>
      </c>
      <c r="G73" s="281"/>
      <c r="H73" s="281"/>
      <c r="I73" s="282"/>
      <c r="J73" s="282"/>
      <c r="K73" s="282"/>
      <c r="L73" s="282"/>
      <c r="M73" s="282"/>
      <c r="N73" s="283"/>
      <c r="O73" s="284" t="s">
        <v>8</v>
      </c>
      <c r="P73" s="282"/>
      <c r="Q73" s="282"/>
      <c r="R73" s="285" t="s">
        <v>236</v>
      </c>
      <c r="S73" s="281"/>
      <c r="T73" s="281"/>
      <c r="U73" s="281"/>
      <c r="V73" s="253"/>
      <c r="W73" s="254"/>
      <c r="X73" s="254"/>
      <c r="Y73" s="254"/>
      <c r="Z73" s="254"/>
      <c r="AA73" s="254"/>
      <c r="AB73" s="254"/>
      <c r="AC73" s="254"/>
      <c r="AD73" s="254"/>
      <c r="AE73" s="254"/>
      <c r="AF73" s="254"/>
      <c r="AG73" s="254"/>
      <c r="AH73" s="254"/>
      <c r="AI73" s="255"/>
    </row>
    <row r="74" spans="1:35" ht="26.25" customHeight="1" x14ac:dyDescent="0.15">
      <c r="A74" s="242"/>
      <c r="B74" s="279"/>
      <c r="C74" s="280"/>
      <c r="D74" s="280"/>
      <c r="E74" s="280"/>
      <c r="F74" s="281"/>
      <c r="G74" s="281"/>
      <c r="H74" s="281"/>
      <c r="I74" s="282"/>
      <c r="J74" s="282"/>
      <c r="K74" s="282"/>
      <c r="L74" s="282"/>
      <c r="M74" s="282"/>
      <c r="N74" s="283"/>
      <c r="O74" s="284"/>
      <c r="P74" s="282"/>
      <c r="Q74" s="282"/>
      <c r="R74" s="281"/>
      <c r="S74" s="281"/>
      <c r="T74" s="281"/>
      <c r="U74" s="281"/>
      <c r="V74" s="256" t="s">
        <v>620</v>
      </c>
      <c r="W74" s="257"/>
      <c r="X74" s="257"/>
      <c r="Y74" s="257"/>
      <c r="Z74" s="258"/>
      <c r="AA74" s="258"/>
      <c r="AB74" s="258"/>
      <c r="AC74" s="258"/>
      <c r="AD74" s="258"/>
      <c r="AE74" s="258"/>
      <c r="AF74" s="258"/>
      <c r="AG74" s="258"/>
      <c r="AH74" s="258"/>
      <c r="AI74" s="259"/>
    </row>
    <row r="75" spans="1:35" ht="55.5" customHeight="1" x14ac:dyDescent="0.15">
      <c r="A75" s="242"/>
      <c r="B75" s="478" t="s">
        <v>237</v>
      </c>
      <c r="C75" s="276"/>
      <c r="D75" s="276"/>
      <c r="E75" s="479"/>
      <c r="F75" s="480"/>
      <c r="G75" s="481"/>
      <c r="H75" s="481"/>
      <c r="I75" s="481"/>
      <c r="J75" s="481"/>
      <c r="K75" s="481"/>
      <c r="L75" s="481"/>
      <c r="M75" s="481"/>
      <c r="N75" s="481"/>
      <c r="O75" s="481"/>
      <c r="P75" s="481"/>
      <c r="Q75" s="481"/>
      <c r="R75" s="481"/>
      <c r="S75" s="481"/>
      <c r="T75" s="481"/>
      <c r="U75" s="481"/>
      <c r="V75" s="481"/>
      <c r="W75" s="481"/>
      <c r="X75" s="481"/>
      <c r="Y75" s="481"/>
      <c r="Z75" s="481"/>
      <c r="AA75" s="481"/>
      <c r="AB75" s="481"/>
      <c r="AC75" s="481"/>
      <c r="AD75" s="481"/>
      <c r="AE75" s="481"/>
      <c r="AF75" s="481"/>
      <c r="AG75" s="481"/>
      <c r="AH75" s="481"/>
      <c r="AI75" s="482"/>
    </row>
    <row r="76" spans="1:35" ht="55.5" customHeight="1" thickBot="1" x14ac:dyDescent="0.2">
      <c r="A76" s="242"/>
      <c r="B76" s="483" t="s">
        <v>676</v>
      </c>
      <c r="C76" s="264"/>
      <c r="D76" s="264"/>
      <c r="E76" s="265"/>
      <c r="F76" s="269"/>
      <c r="G76" s="270"/>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0"/>
      <c r="AI76" s="271"/>
    </row>
    <row r="77" spans="1:35" ht="26.25" customHeight="1" x14ac:dyDescent="0.15">
      <c r="A77" s="241" t="s">
        <v>245</v>
      </c>
      <c r="B77" s="244" t="s">
        <v>229</v>
      </c>
      <c r="C77" s="245"/>
      <c r="D77" s="245"/>
      <c r="E77" s="245"/>
      <c r="F77" s="246"/>
      <c r="G77" s="246"/>
      <c r="H77" s="246"/>
      <c r="I77" s="246"/>
      <c r="J77" s="246"/>
      <c r="K77" s="246"/>
      <c r="L77" s="246"/>
      <c r="M77" s="246"/>
      <c r="N77" s="246"/>
      <c r="O77" s="246"/>
      <c r="P77" s="246"/>
      <c r="Q77" s="246"/>
      <c r="R77" s="245" t="s">
        <v>230</v>
      </c>
      <c r="S77" s="245"/>
      <c r="T77" s="245"/>
      <c r="U77" s="245"/>
      <c r="V77" s="247"/>
      <c r="W77" s="248"/>
      <c r="X77" s="248"/>
      <c r="Y77" s="248"/>
      <c r="Z77" s="248"/>
      <c r="AA77" s="249"/>
      <c r="AB77" s="250" t="s">
        <v>231</v>
      </c>
      <c r="AC77" s="251"/>
      <c r="AD77" s="251"/>
      <c r="AE77" s="252"/>
      <c r="AF77" s="247"/>
      <c r="AG77" s="248"/>
      <c r="AH77" s="248"/>
      <c r="AI77" s="196" t="s">
        <v>232</v>
      </c>
    </row>
    <row r="78" spans="1:35" ht="26.25" customHeight="1" x14ac:dyDescent="0.15">
      <c r="A78" s="242"/>
      <c r="B78" s="272" t="s">
        <v>233</v>
      </c>
      <c r="C78" s="273"/>
      <c r="D78" s="273"/>
      <c r="E78" s="273"/>
      <c r="F78" s="274"/>
      <c r="G78" s="274"/>
      <c r="H78" s="274"/>
      <c r="I78" s="274"/>
      <c r="J78" s="274"/>
      <c r="K78" s="274"/>
      <c r="L78" s="274"/>
      <c r="M78" s="274"/>
      <c r="N78" s="274"/>
      <c r="O78" s="274"/>
      <c r="P78" s="274"/>
      <c r="Q78" s="274"/>
      <c r="R78" s="275" t="s">
        <v>620</v>
      </c>
      <c r="S78" s="276"/>
      <c r="T78" s="276"/>
      <c r="U78" s="276"/>
      <c r="V78" s="277"/>
      <c r="W78" s="277"/>
      <c r="X78" s="277"/>
      <c r="Y78" s="277"/>
      <c r="Z78" s="277"/>
      <c r="AA78" s="277"/>
      <c r="AB78" s="277"/>
      <c r="AC78" s="277"/>
      <c r="AD78" s="277"/>
      <c r="AE78" s="277"/>
      <c r="AF78" s="277"/>
      <c r="AG78" s="277"/>
      <c r="AH78" s="277"/>
      <c r="AI78" s="278"/>
    </row>
    <row r="79" spans="1:35" ht="26.25" customHeight="1" x14ac:dyDescent="0.15">
      <c r="A79" s="242"/>
      <c r="B79" s="279" t="s">
        <v>234</v>
      </c>
      <c r="C79" s="280"/>
      <c r="D79" s="280"/>
      <c r="E79" s="280"/>
      <c r="F79" s="281" t="s">
        <v>235</v>
      </c>
      <c r="G79" s="281"/>
      <c r="H79" s="281"/>
      <c r="I79" s="282"/>
      <c r="J79" s="282"/>
      <c r="K79" s="282"/>
      <c r="L79" s="282"/>
      <c r="M79" s="282"/>
      <c r="N79" s="283"/>
      <c r="O79" s="284" t="s">
        <v>8</v>
      </c>
      <c r="P79" s="282"/>
      <c r="Q79" s="282"/>
      <c r="R79" s="285" t="s">
        <v>236</v>
      </c>
      <c r="S79" s="281"/>
      <c r="T79" s="281"/>
      <c r="U79" s="281"/>
      <c r="V79" s="253"/>
      <c r="W79" s="254"/>
      <c r="X79" s="254"/>
      <c r="Y79" s="254"/>
      <c r="Z79" s="254"/>
      <c r="AA79" s="254"/>
      <c r="AB79" s="254"/>
      <c r="AC79" s="254"/>
      <c r="AD79" s="254"/>
      <c r="AE79" s="254"/>
      <c r="AF79" s="254"/>
      <c r="AG79" s="254"/>
      <c r="AH79" s="254"/>
      <c r="AI79" s="255"/>
    </row>
    <row r="80" spans="1:35" ht="26.25" customHeight="1" x14ac:dyDescent="0.15">
      <c r="A80" s="242"/>
      <c r="B80" s="279"/>
      <c r="C80" s="280"/>
      <c r="D80" s="280"/>
      <c r="E80" s="280"/>
      <c r="F80" s="281"/>
      <c r="G80" s="281"/>
      <c r="H80" s="281"/>
      <c r="I80" s="282"/>
      <c r="J80" s="282"/>
      <c r="K80" s="282"/>
      <c r="L80" s="282"/>
      <c r="M80" s="282"/>
      <c r="N80" s="283"/>
      <c r="O80" s="284"/>
      <c r="P80" s="282"/>
      <c r="Q80" s="282"/>
      <c r="R80" s="281"/>
      <c r="S80" s="281"/>
      <c r="T80" s="281"/>
      <c r="U80" s="281"/>
      <c r="V80" s="256" t="s">
        <v>620</v>
      </c>
      <c r="W80" s="257"/>
      <c r="X80" s="257"/>
      <c r="Y80" s="257"/>
      <c r="Z80" s="258"/>
      <c r="AA80" s="258"/>
      <c r="AB80" s="258"/>
      <c r="AC80" s="258"/>
      <c r="AD80" s="258"/>
      <c r="AE80" s="258"/>
      <c r="AF80" s="258"/>
      <c r="AG80" s="258"/>
      <c r="AH80" s="258"/>
      <c r="AI80" s="259"/>
    </row>
    <row r="81" spans="1:35" ht="55.5" customHeight="1" x14ac:dyDescent="0.15">
      <c r="A81" s="242"/>
      <c r="B81" s="478" t="s">
        <v>237</v>
      </c>
      <c r="C81" s="276"/>
      <c r="D81" s="276"/>
      <c r="E81" s="479"/>
      <c r="F81" s="480"/>
      <c r="G81" s="481"/>
      <c r="H81" s="481"/>
      <c r="I81" s="481"/>
      <c r="J81" s="481"/>
      <c r="K81" s="481"/>
      <c r="L81" s="481"/>
      <c r="M81" s="481"/>
      <c r="N81" s="481"/>
      <c r="O81" s="481"/>
      <c r="P81" s="481"/>
      <c r="Q81" s="481"/>
      <c r="R81" s="481"/>
      <c r="S81" s="481"/>
      <c r="T81" s="481"/>
      <c r="U81" s="481"/>
      <c r="V81" s="481"/>
      <c r="W81" s="481"/>
      <c r="X81" s="481"/>
      <c r="Y81" s="481"/>
      <c r="Z81" s="481"/>
      <c r="AA81" s="481"/>
      <c r="AB81" s="481"/>
      <c r="AC81" s="481"/>
      <c r="AD81" s="481"/>
      <c r="AE81" s="481"/>
      <c r="AF81" s="481"/>
      <c r="AG81" s="481"/>
      <c r="AH81" s="481"/>
      <c r="AI81" s="482"/>
    </row>
    <row r="82" spans="1:35" ht="55.5" customHeight="1" thickBot="1" x14ac:dyDescent="0.2">
      <c r="A82" s="242"/>
      <c r="B82" s="483" t="s">
        <v>676</v>
      </c>
      <c r="C82" s="264"/>
      <c r="D82" s="264"/>
      <c r="E82" s="265"/>
      <c r="F82" s="269"/>
      <c r="G82" s="270"/>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1"/>
    </row>
    <row r="83" spans="1:35" ht="26.25" customHeight="1" x14ac:dyDescent="0.15">
      <c r="A83" s="241" t="s">
        <v>246</v>
      </c>
      <c r="B83" s="244" t="s">
        <v>229</v>
      </c>
      <c r="C83" s="245"/>
      <c r="D83" s="245"/>
      <c r="E83" s="245"/>
      <c r="F83" s="246"/>
      <c r="G83" s="246"/>
      <c r="H83" s="246"/>
      <c r="I83" s="246"/>
      <c r="J83" s="246"/>
      <c r="K83" s="246"/>
      <c r="L83" s="246"/>
      <c r="M83" s="246"/>
      <c r="N83" s="246"/>
      <c r="O83" s="246"/>
      <c r="P83" s="246"/>
      <c r="Q83" s="246"/>
      <c r="R83" s="245" t="s">
        <v>230</v>
      </c>
      <c r="S83" s="245"/>
      <c r="T83" s="245"/>
      <c r="U83" s="245"/>
      <c r="V83" s="247"/>
      <c r="W83" s="248"/>
      <c r="X83" s="248"/>
      <c r="Y83" s="248"/>
      <c r="Z83" s="248"/>
      <c r="AA83" s="249"/>
      <c r="AB83" s="250" t="s">
        <v>231</v>
      </c>
      <c r="AC83" s="251"/>
      <c r="AD83" s="251"/>
      <c r="AE83" s="252"/>
      <c r="AF83" s="247"/>
      <c r="AG83" s="248"/>
      <c r="AH83" s="248"/>
      <c r="AI83" s="196" t="s">
        <v>232</v>
      </c>
    </row>
    <row r="84" spans="1:35" ht="26.25" customHeight="1" x14ac:dyDescent="0.15">
      <c r="A84" s="242"/>
      <c r="B84" s="272" t="s">
        <v>233</v>
      </c>
      <c r="C84" s="273"/>
      <c r="D84" s="273"/>
      <c r="E84" s="273"/>
      <c r="F84" s="274"/>
      <c r="G84" s="274"/>
      <c r="H84" s="274"/>
      <c r="I84" s="274"/>
      <c r="J84" s="274"/>
      <c r="K84" s="274"/>
      <c r="L84" s="274"/>
      <c r="M84" s="274"/>
      <c r="N84" s="274"/>
      <c r="O84" s="274"/>
      <c r="P84" s="274"/>
      <c r="Q84" s="274"/>
      <c r="R84" s="275" t="s">
        <v>620</v>
      </c>
      <c r="S84" s="276"/>
      <c r="T84" s="276"/>
      <c r="U84" s="276"/>
      <c r="V84" s="277"/>
      <c r="W84" s="277"/>
      <c r="X84" s="277"/>
      <c r="Y84" s="277"/>
      <c r="Z84" s="277"/>
      <c r="AA84" s="277"/>
      <c r="AB84" s="277"/>
      <c r="AC84" s="277"/>
      <c r="AD84" s="277"/>
      <c r="AE84" s="277"/>
      <c r="AF84" s="277"/>
      <c r="AG84" s="277"/>
      <c r="AH84" s="277"/>
      <c r="AI84" s="278"/>
    </row>
    <row r="85" spans="1:35" ht="26.25" customHeight="1" x14ac:dyDescent="0.15">
      <c r="A85" s="242"/>
      <c r="B85" s="279" t="s">
        <v>234</v>
      </c>
      <c r="C85" s="280"/>
      <c r="D85" s="280"/>
      <c r="E85" s="280"/>
      <c r="F85" s="281" t="s">
        <v>235</v>
      </c>
      <c r="G85" s="281"/>
      <c r="H85" s="281"/>
      <c r="I85" s="282"/>
      <c r="J85" s="282"/>
      <c r="K85" s="282"/>
      <c r="L85" s="282"/>
      <c r="M85" s="282"/>
      <c r="N85" s="283"/>
      <c r="O85" s="284" t="s">
        <v>8</v>
      </c>
      <c r="P85" s="282"/>
      <c r="Q85" s="282"/>
      <c r="R85" s="285" t="s">
        <v>236</v>
      </c>
      <c r="S85" s="281"/>
      <c r="T85" s="281"/>
      <c r="U85" s="281"/>
      <c r="V85" s="253"/>
      <c r="W85" s="254"/>
      <c r="X85" s="254"/>
      <c r="Y85" s="254"/>
      <c r="Z85" s="254"/>
      <c r="AA85" s="254"/>
      <c r="AB85" s="254"/>
      <c r="AC85" s="254"/>
      <c r="AD85" s="254"/>
      <c r="AE85" s="254"/>
      <c r="AF85" s="254"/>
      <c r="AG85" s="254"/>
      <c r="AH85" s="254"/>
      <c r="AI85" s="255"/>
    </row>
    <row r="86" spans="1:35" ht="26.25" customHeight="1" x14ac:dyDescent="0.15">
      <c r="A86" s="242"/>
      <c r="B86" s="279"/>
      <c r="C86" s="280"/>
      <c r="D86" s="280"/>
      <c r="E86" s="280"/>
      <c r="F86" s="281"/>
      <c r="G86" s="281"/>
      <c r="H86" s="281"/>
      <c r="I86" s="282"/>
      <c r="J86" s="282"/>
      <c r="K86" s="282"/>
      <c r="L86" s="282"/>
      <c r="M86" s="282"/>
      <c r="N86" s="283"/>
      <c r="O86" s="284"/>
      <c r="P86" s="282"/>
      <c r="Q86" s="282"/>
      <c r="R86" s="281"/>
      <c r="S86" s="281"/>
      <c r="T86" s="281"/>
      <c r="U86" s="281"/>
      <c r="V86" s="256" t="s">
        <v>620</v>
      </c>
      <c r="W86" s="257"/>
      <c r="X86" s="257"/>
      <c r="Y86" s="257"/>
      <c r="Z86" s="258"/>
      <c r="AA86" s="258"/>
      <c r="AB86" s="258"/>
      <c r="AC86" s="258"/>
      <c r="AD86" s="258"/>
      <c r="AE86" s="258"/>
      <c r="AF86" s="258"/>
      <c r="AG86" s="258"/>
      <c r="AH86" s="258"/>
      <c r="AI86" s="259"/>
    </row>
    <row r="87" spans="1:35" ht="55.5" customHeight="1" x14ac:dyDescent="0.15">
      <c r="A87" s="242"/>
      <c r="B87" s="478" t="s">
        <v>237</v>
      </c>
      <c r="C87" s="276"/>
      <c r="D87" s="276"/>
      <c r="E87" s="479"/>
      <c r="F87" s="480"/>
      <c r="G87" s="481"/>
      <c r="H87" s="481"/>
      <c r="I87" s="481"/>
      <c r="J87" s="481"/>
      <c r="K87" s="481"/>
      <c r="L87" s="481"/>
      <c r="M87" s="481"/>
      <c r="N87" s="481"/>
      <c r="O87" s="481"/>
      <c r="P87" s="481"/>
      <c r="Q87" s="481"/>
      <c r="R87" s="481"/>
      <c r="S87" s="481"/>
      <c r="T87" s="481"/>
      <c r="U87" s="481"/>
      <c r="V87" s="481"/>
      <c r="W87" s="481"/>
      <c r="X87" s="481"/>
      <c r="Y87" s="481"/>
      <c r="Z87" s="481"/>
      <c r="AA87" s="481"/>
      <c r="AB87" s="481"/>
      <c r="AC87" s="481"/>
      <c r="AD87" s="481"/>
      <c r="AE87" s="481"/>
      <c r="AF87" s="481"/>
      <c r="AG87" s="481"/>
      <c r="AH87" s="481"/>
      <c r="AI87" s="482"/>
    </row>
    <row r="88" spans="1:35" ht="55.5" customHeight="1" thickBot="1" x14ac:dyDescent="0.2">
      <c r="A88" s="242"/>
      <c r="B88" s="483" t="s">
        <v>676</v>
      </c>
      <c r="C88" s="264"/>
      <c r="D88" s="264"/>
      <c r="E88" s="265"/>
      <c r="F88" s="269"/>
      <c r="G88" s="270"/>
      <c r="H88" s="270"/>
      <c r="I88" s="270"/>
      <c r="J88" s="270"/>
      <c r="K88" s="270"/>
      <c r="L88" s="270"/>
      <c r="M88" s="270"/>
      <c r="N88" s="270"/>
      <c r="O88" s="270"/>
      <c r="P88" s="270"/>
      <c r="Q88" s="270"/>
      <c r="R88" s="270"/>
      <c r="S88" s="270"/>
      <c r="T88" s="270"/>
      <c r="U88" s="270"/>
      <c r="V88" s="270"/>
      <c r="W88" s="270"/>
      <c r="X88" s="270"/>
      <c r="Y88" s="270"/>
      <c r="Z88" s="270"/>
      <c r="AA88" s="270"/>
      <c r="AB88" s="270"/>
      <c r="AC88" s="270"/>
      <c r="AD88" s="270"/>
      <c r="AE88" s="270"/>
      <c r="AF88" s="270"/>
      <c r="AG88" s="270"/>
      <c r="AH88" s="270"/>
      <c r="AI88" s="271"/>
    </row>
    <row r="89" spans="1:35" ht="26.25" customHeight="1" x14ac:dyDescent="0.15">
      <c r="A89" s="241" t="s">
        <v>247</v>
      </c>
      <c r="B89" s="244" t="s">
        <v>229</v>
      </c>
      <c r="C89" s="245"/>
      <c r="D89" s="245"/>
      <c r="E89" s="245"/>
      <c r="F89" s="246"/>
      <c r="G89" s="246"/>
      <c r="H89" s="246"/>
      <c r="I89" s="246"/>
      <c r="J89" s="246"/>
      <c r="K89" s="246"/>
      <c r="L89" s="246"/>
      <c r="M89" s="246"/>
      <c r="N89" s="246"/>
      <c r="O89" s="246"/>
      <c r="P89" s="246"/>
      <c r="Q89" s="246"/>
      <c r="R89" s="245" t="s">
        <v>230</v>
      </c>
      <c r="S89" s="245"/>
      <c r="T89" s="245"/>
      <c r="U89" s="245"/>
      <c r="V89" s="247"/>
      <c r="W89" s="248"/>
      <c r="X89" s="248"/>
      <c r="Y89" s="248"/>
      <c r="Z89" s="248"/>
      <c r="AA89" s="249"/>
      <c r="AB89" s="250" t="s">
        <v>231</v>
      </c>
      <c r="AC89" s="251"/>
      <c r="AD89" s="251"/>
      <c r="AE89" s="252"/>
      <c r="AF89" s="247"/>
      <c r="AG89" s="248"/>
      <c r="AH89" s="248"/>
      <c r="AI89" s="196" t="s">
        <v>232</v>
      </c>
    </row>
    <row r="90" spans="1:35" ht="26.25" customHeight="1" x14ac:dyDescent="0.15">
      <c r="A90" s="242"/>
      <c r="B90" s="272" t="s">
        <v>233</v>
      </c>
      <c r="C90" s="273"/>
      <c r="D90" s="273"/>
      <c r="E90" s="273"/>
      <c r="F90" s="274"/>
      <c r="G90" s="274"/>
      <c r="H90" s="274"/>
      <c r="I90" s="274"/>
      <c r="J90" s="274"/>
      <c r="K90" s="274"/>
      <c r="L90" s="274"/>
      <c r="M90" s="274"/>
      <c r="N90" s="274"/>
      <c r="O90" s="274"/>
      <c r="P90" s="274"/>
      <c r="Q90" s="274"/>
      <c r="R90" s="275" t="s">
        <v>620</v>
      </c>
      <c r="S90" s="276"/>
      <c r="T90" s="276"/>
      <c r="U90" s="276"/>
      <c r="V90" s="277"/>
      <c r="W90" s="277"/>
      <c r="X90" s="277"/>
      <c r="Y90" s="277"/>
      <c r="Z90" s="277"/>
      <c r="AA90" s="277"/>
      <c r="AB90" s="277"/>
      <c r="AC90" s="277"/>
      <c r="AD90" s="277"/>
      <c r="AE90" s="277"/>
      <c r="AF90" s="277"/>
      <c r="AG90" s="277"/>
      <c r="AH90" s="277"/>
      <c r="AI90" s="278"/>
    </row>
    <row r="91" spans="1:35" ht="26.25" customHeight="1" x14ac:dyDescent="0.15">
      <c r="A91" s="242"/>
      <c r="B91" s="279" t="s">
        <v>234</v>
      </c>
      <c r="C91" s="280"/>
      <c r="D91" s="280"/>
      <c r="E91" s="280"/>
      <c r="F91" s="281" t="s">
        <v>235</v>
      </c>
      <c r="G91" s="281"/>
      <c r="H91" s="281"/>
      <c r="I91" s="282"/>
      <c r="J91" s="282"/>
      <c r="K91" s="282"/>
      <c r="L91" s="282"/>
      <c r="M91" s="282"/>
      <c r="N91" s="283"/>
      <c r="O91" s="284" t="s">
        <v>8</v>
      </c>
      <c r="P91" s="282"/>
      <c r="Q91" s="282"/>
      <c r="R91" s="285" t="s">
        <v>236</v>
      </c>
      <c r="S91" s="281"/>
      <c r="T91" s="281"/>
      <c r="U91" s="281"/>
      <c r="V91" s="253"/>
      <c r="W91" s="254"/>
      <c r="X91" s="254"/>
      <c r="Y91" s="254"/>
      <c r="Z91" s="254"/>
      <c r="AA91" s="254"/>
      <c r="AB91" s="254"/>
      <c r="AC91" s="254"/>
      <c r="AD91" s="254"/>
      <c r="AE91" s="254"/>
      <c r="AF91" s="254"/>
      <c r="AG91" s="254"/>
      <c r="AH91" s="254"/>
      <c r="AI91" s="255"/>
    </row>
    <row r="92" spans="1:35" ht="26.25" customHeight="1" x14ac:dyDescent="0.15">
      <c r="A92" s="242"/>
      <c r="B92" s="279"/>
      <c r="C92" s="280"/>
      <c r="D92" s="280"/>
      <c r="E92" s="280"/>
      <c r="F92" s="281"/>
      <c r="G92" s="281"/>
      <c r="H92" s="281"/>
      <c r="I92" s="282"/>
      <c r="J92" s="282"/>
      <c r="K92" s="282"/>
      <c r="L92" s="282"/>
      <c r="M92" s="282"/>
      <c r="N92" s="283"/>
      <c r="O92" s="284"/>
      <c r="P92" s="282"/>
      <c r="Q92" s="282"/>
      <c r="R92" s="281"/>
      <c r="S92" s="281"/>
      <c r="T92" s="281"/>
      <c r="U92" s="281"/>
      <c r="V92" s="256" t="s">
        <v>620</v>
      </c>
      <c r="W92" s="257"/>
      <c r="X92" s="257"/>
      <c r="Y92" s="257"/>
      <c r="Z92" s="258"/>
      <c r="AA92" s="258"/>
      <c r="AB92" s="258"/>
      <c r="AC92" s="258"/>
      <c r="AD92" s="258"/>
      <c r="AE92" s="258"/>
      <c r="AF92" s="258"/>
      <c r="AG92" s="258"/>
      <c r="AH92" s="258"/>
      <c r="AI92" s="259"/>
    </row>
    <row r="93" spans="1:35" ht="55.5" customHeight="1" x14ac:dyDescent="0.15">
      <c r="A93" s="242"/>
      <c r="B93" s="478" t="s">
        <v>237</v>
      </c>
      <c r="C93" s="276"/>
      <c r="D93" s="276"/>
      <c r="E93" s="479"/>
      <c r="F93" s="480"/>
      <c r="G93" s="481"/>
      <c r="H93" s="481"/>
      <c r="I93" s="481"/>
      <c r="J93" s="481"/>
      <c r="K93" s="481"/>
      <c r="L93" s="481"/>
      <c r="M93" s="481"/>
      <c r="N93" s="481"/>
      <c r="O93" s="481"/>
      <c r="P93" s="481"/>
      <c r="Q93" s="481"/>
      <c r="R93" s="481"/>
      <c r="S93" s="481"/>
      <c r="T93" s="481"/>
      <c r="U93" s="481"/>
      <c r="V93" s="481"/>
      <c r="W93" s="481"/>
      <c r="X93" s="481"/>
      <c r="Y93" s="481"/>
      <c r="Z93" s="481"/>
      <c r="AA93" s="481"/>
      <c r="AB93" s="481"/>
      <c r="AC93" s="481"/>
      <c r="AD93" s="481"/>
      <c r="AE93" s="481"/>
      <c r="AF93" s="481"/>
      <c r="AG93" s="481"/>
      <c r="AH93" s="481"/>
      <c r="AI93" s="482"/>
    </row>
    <row r="94" spans="1:35" ht="55.5" customHeight="1" thickBot="1" x14ac:dyDescent="0.2">
      <c r="A94" s="242"/>
      <c r="B94" s="483" t="s">
        <v>676</v>
      </c>
      <c r="C94" s="264"/>
      <c r="D94" s="264"/>
      <c r="E94" s="265"/>
      <c r="F94" s="269"/>
      <c r="G94" s="270"/>
      <c r="H94" s="270"/>
      <c r="I94" s="270"/>
      <c r="J94" s="270"/>
      <c r="K94" s="270"/>
      <c r="L94" s="270"/>
      <c r="M94" s="270"/>
      <c r="N94" s="270"/>
      <c r="O94" s="270"/>
      <c r="P94" s="270"/>
      <c r="Q94" s="270"/>
      <c r="R94" s="270"/>
      <c r="S94" s="270"/>
      <c r="T94" s="270"/>
      <c r="U94" s="270"/>
      <c r="V94" s="270"/>
      <c r="W94" s="270"/>
      <c r="X94" s="270"/>
      <c r="Y94" s="270"/>
      <c r="Z94" s="270"/>
      <c r="AA94" s="270"/>
      <c r="AB94" s="270"/>
      <c r="AC94" s="270"/>
      <c r="AD94" s="270"/>
      <c r="AE94" s="270"/>
      <c r="AF94" s="270"/>
      <c r="AG94" s="270"/>
      <c r="AH94" s="270"/>
      <c r="AI94" s="271"/>
    </row>
    <row r="95" spans="1:35" ht="26.25" customHeight="1" x14ac:dyDescent="0.15">
      <c r="A95" s="241" t="s">
        <v>248</v>
      </c>
      <c r="B95" s="244" t="s">
        <v>229</v>
      </c>
      <c r="C95" s="245"/>
      <c r="D95" s="245"/>
      <c r="E95" s="245"/>
      <c r="F95" s="246"/>
      <c r="G95" s="246"/>
      <c r="H95" s="246"/>
      <c r="I95" s="246"/>
      <c r="J95" s="246"/>
      <c r="K95" s="246"/>
      <c r="L95" s="246"/>
      <c r="M95" s="246"/>
      <c r="N95" s="246"/>
      <c r="O95" s="246"/>
      <c r="P95" s="246"/>
      <c r="Q95" s="246"/>
      <c r="R95" s="245" t="s">
        <v>230</v>
      </c>
      <c r="S95" s="245"/>
      <c r="T95" s="245"/>
      <c r="U95" s="245"/>
      <c r="V95" s="247"/>
      <c r="W95" s="248"/>
      <c r="X95" s="248"/>
      <c r="Y95" s="248"/>
      <c r="Z95" s="248"/>
      <c r="AA95" s="249"/>
      <c r="AB95" s="250" t="s">
        <v>231</v>
      </c>
      <c r="AC95" s="251"/>
      <c r="AD95" s="251"/>
      <c r="AE95" s="252"/>
      <c r="AF95" s="247"/>
      <c r="AG95" s="248"/>
      <c r="AH95" s="248"/>
      <c r="AI95" s="196" t="s">
        <v>232</v>
      </c>
    </row>
    <row r="96" spans="1:35" ht="26.25" customHeight="1" x14ac:dyDescent="0.15">
      <c r="A96" s="242"/>
      <c r="B96" s="272" t="s">
        <v>233</v>
      </c>
      <c r="C96" s="273"/>
      <c r="D96" s="273"/>
      <c r="E96" s="273"/>
      <c r="F96" s="274"/>
      <c r="G96" s="274"/>
      <c r="H96" s="274"/>
      <c r="I96" s="274"/>
      <c r="J96" s="274"/>
      <c r="K96" s="274"/>
      <c r="L96" s="274"/>
      <c r="M96" s="274"/>
      <c r="N96" s="274"/>
      <c r="O96" s="274"/>
      <c r="P96" s="274"/>
      <c r="Q96" s="274"/>
      <c r="R96" s="275" t="s">
        <v>620</v>
      </c>
      <c r="S96" s="276"/>
      <c r="T96" s="276"/>
      <c r="U96" s="276"/>
      <c r="V96" s="277"/>
      <c r="W96" s="277"/>
      <c r="X96" s="277"/>
      <c r="Y96" s="277"/>
      <c r="Z96" s="277"/>
      <c r="AA96" s="277"/>
      <c r="AB96" s="277"/>
      <c r="AC96" s="277"/>
      <c r="AD96" s="277"/>
      <c r="AE96" s="277"/>
      <c r="AF96" s="277"/>
      <c r="AG96" s="277"/>
      <c r="AH96" s="277"/>
      <c r="AI96" s="278"/>
    </row>
    <row r="97" spans="1:35" ht="26.25" customHeight="1" x14ac:dyDescent="0.15">
      <c r="A97" s="242"/>
      <c r="B97" s="279" t="s">
        <v>234</v>
      </c>
      <c r="C97" s="280"/>
      <c r="D97" s="280"/>
      <c r="E97" s="280"/>
      <c r="F97" s="281" t="s">
        <v>235</v>
      </c>
      <c r="G97" s="281"/>
      <c r="H97" s="281"/>
      <c r="I97" s="282"/>
      <c r="J97" s="282"/>
      <c r="K97" s="282"/>
      <c r="L97" s="282"/>
      <c r="M97" s="282"/>
      <c r="N97" s="283"/>
      <c r="O97" s="284" t="s">
        <v>8</v>
      </c>
      <c r="P97" s="282"/>
      <c r="Q97" s="282"/>
      <c r="R97" s="285" t="s">
        <v>236</v>
      </c>
      <c r="S97" s="281"/>
      <c r="T97" s="281"/>
      <c r="U97" s="281"/>
      <c r="V97" s="253"/>
      <c r="W97" s="254"/>
      <c r="X97" s="254"/>
      <c r="Y97" s="254"/>
      <c r="Z97" s="254"/>
      <c r="AA97" s="254"/>
      <c r="AB97" s="254"/>
      <c r="AC97" s="254"/>
      <c r="AD97" s="254"/>
      <c r="AE97" s="254"/>
      <c r="AF97" s="254"/>
      <c r="AG97" s="254"/>
      <c r="AH97" s="254"/>
      <c r="AI97" s="255"/>
    </row>
    <row r="98" spans="1:35" ht="26.25" customHeight="1" x14ac:dyDescent="0.15">
      <c r="A98" s="242"/>
      <c r="B98" s="279"/>
      <c r="C98" s="280"/>
      <c r="D98" s="280"/>
      <c r="E98" s="280"/>
      <c r="F98" s="281"/>
      <c r="G98" s="281"/>
      <c r="H98" s="281"/>
      <c r="I98" s="282"/>
      <c r="J98" s="282"/>
      <c r="K98" s="282"/>
      <c r="L98" s="282"/>
      <c r="M98" s="282"/>
      <c r="N98" s="283"/>
      <c r="O98" s="284"/>
      <c r="P98" s="282"/>
      <c r="Q98" s="282"/>
      <c r="R98" s="281"/>
      <c r="S98" s="281"/>
      <c r="T98" s="281"/>
      <c r="U98" s="281"/>
      <c r="V98" s="256" t="s">
        <v>620</v>
      </c>
      <c r="W98" s="257"/>
      <c r="X98" s="257"/>
      <c r="Y98" s="257"/>
      <c r="Z98" s="258"/>
      <c r="AA98" s="258"/>
      <c r="AB98" s="258"/>
      <c r="AC98" s="258"/>
      <c r="AD98" s="258"/>
      <c r="AE98" s="258"/>
      <c r="AF98" s="258"/>
      <c r="AG98" s="258"/>
      <c r="AH98" s="258"/>
      <c r="AI98" s="259"/>
    </row>
    <row r="99" spans="1:35" ht="55.5" customHeight="1" x14ac:dyDescent="0.15">
      <c r="A99" s="242"/>
      <c r="B99" s="478" t="s">
        <v>237</v>
      </c>
      <c r="C99" s="276"/>
      <c r="D99" s="276"/>
      <c r="E99" s="479"/>
      <c r="F99" s="480"/>
      <c r="G99" s="481"/>
      <c r="H99" s="481"/>
      <c r="I99" s="481"/>
      <c r="J99" s="481"/>
      <c r="K99" s="481"/>
      <c r="L99" s="481"/>
      <c r="M99" s="481"/>
      <c r="N99" s="481"/>
      <c r="O99" s="481"/>
      <c r="P99" s="481"/>
      <c r="Q99" s="481"/>
      <c r="R99" s="481"/>
      <c r="S99" s="481"/>
      <c r="T99" s="481"/>
      <c r="U99" s="481"/>
      <c r="V99" s="481"/>
      <c r="W99" s="481"/>
      <c r="X99" s="481"/>
      <c r="Y99" s="481"/>
      <c r="Z99" s="481"/>
      <c r="AA99" s="481"/>
      <c r="AB99" s="481"/>
      <c r="AC99" s="481"/>
      <c r="AD99" s="481"/>
      <c r="AE99" s="481"/>
      <c r="AF99" s="481"/>
      <c r="AG99" s="481"/>
      <c r="AH99" s="481"/>
      <c r="AI99" s="482"/>
    </row>
    <row r="100" spans="1:35" ht="55.5" customHeight="1" thickBot="1" x14ac:dyDescent="0.2">
      <c r="A100" s="242"/>
      <c r="B100" s="483" t="s">
        <v>676</v>
      </c>
      <c r="C100" s="264"/>
      <c r="D100" s="264"/>
      <c r="E100" s="265"/>
      <c r="F100" s="269"/>
      <c r="G100" s="270"/>
      <c r="H100" s="270"/>
      <c r="I100" s="270"/>
      <c r="J100" s="270"/>
      <c r="K100" s="270"/>
      <c r="L100" s="270"/>
      <c r="M100" s="270"/>
      <c r="N100" s="270"/>
      <c r="O100" s="270"/>
      <c r="P100" s="270"/>
      <c r="Q100" s="270"/>
      <c r="R100" s="270"/>
      <c r="S100" s="270"/>
      <c r="T100" s="270"/>
      <c r="U100" s="270"/>
      <c r="V100" s="270"/>
      <c r="W100" s="270"/>
      <c r="X100" s="270"/>
      <c r="Y100" s="270"/>
      <c r="Z100" s="270"/>
      <c r="AA100" s="270"/>
      <c r="AB100" s="270"/>
      <c r="AC100" s="270"/>
      <c r="AD100" s="270"/>
      <c r="AE100" s="270"/>
      <c r="AF100" s="270"/>
      <c r="AG100" s="270"/>
      <c r="AH100" s="270"/>
      <c r="AI100" s="271"/>
    </row>
    <row r="101" spans="1:35" ht="26.25" customHeight="1" x14ac:dyDescent="0.15">
      <c r="A101" s="241" t="s">
        <v>249</v>
      </c>
      <c r="B101" s="244" t="s">
        <v>229</v>
      </c>
      <c r="C101" s="245"/>
      <c r="D101" s="245"/>
      <c r="E101" s="245"/>
      <c r="F101" s="246"/>
      <c r="G101" s="246"/>
      <c r="H101" s="246"/>
      <c r="I101" s="246"/>
      <c r="J101" s="246"/>
      <c r="K101" s="246"/>
      <c r="L101" s="246"/>
      <c r="M101" s="246"/>
      <c r="N101" s="246"/>
      <c r="O101" s="246"/>
      <c r="P101" s="246"/>
      <c r="Q101" s="246"/>
      <c r="R101" s="245" t="s">
        <v>230</v>
      </c>
      <c r="S101" s="245"/>
      <c r="T101" s="245"/>
      <c r="U101" s="245"/>
      <c r="V101" s="247"/>
      <c r="W101" s="248"/>
      <c r="X101" s="248"/>
      <c r="Y101" s="248"/>
      <c r="Z101" s="248"/>
      <c r="AA101" s="249"/>
      <c r="AB101" s="250" t="s">
        <v>231</v>
      </c>
      <c r="AC101" s="251"/>
      <c r="AD101" s="251"/>
      <c r="AE101" s="252"/>
      <c r="AF101" s="247"/>
      <c r="AG101" s="248"/>
      <c r="AH101" s="248"/>
      <c r="AI101" s="196" t="s">
        <v>232</v>
      </c>
    </row>
    <row r="102" spans="1:35" ht="26.25" customHeight="1" x14ac:dyDescent="0.15">
      <c r="A102" s="242"/>
      <c r="B102" s="272" t="s">
        <v>233</v>
      </c>
      <c r="C102" s="273"/>
      <c r="D102" s="273"/>
      <c r="E102" s="273"/>
      <c r="F102" s="274"/>
      <c r="G102" s="274"/>
      <c r="H102" s="274"/>
      <c r="I102" s="274"/>
      <c r="J102" s="274"/>
      <c r="K102" s="274"/>
      <c r="L102" s="274"/>
      <c r="M102" s="274"/>
      <c r="N102" s="274"/>
      <c r="O102" s="274"/>
      <c r="P102" s="274"/>
      <c r="Q102" s="274"/>
      <c r="R102" s="275" t="s">
        <v>620</v>
      </c>
      <c r="S102" s="276"/>
      <c r="T102" s="276"/>
      <c r="U102" s="276"/>
      <c r="V102" s="277"/>
      <c r="W102" s="277"/>
      <c r="X102" s="277"/>
      <c r="Y102" s="277"/>
      <c r="Z102" s="277"/>
      <c r="AA102" s="277"/>
      <c r="AB102" s="277"/>
      <c r="AC102" s="277"/>
      <c r="AD102" s="277"/>
      <c r="AE102" s="277"/>
      <c r="AF102" s="277"/>
      <c r="AG102" s="277"/>
      <c r="AH102" s="277"/>
      <c r="AI102" s="278"/>
    </row>
    <row r="103" spans="1:35" ht="26.25" customHeight="1" x14ac:dyDescent="0.15">
      <c r="A103" s="242"/>
      <c r="B103" s="279" t="s">
        <v>234</v>
      </c>
      <c r="C103" s="280"/>
      <c r="D103" s="280"/>
      <c r="E103" s="280"/>
      <c r="F103" s="281" t="s">
        <v>235</v>
      </c>
      <c r="G103" s="281"/>
      <c r="H103" s="281"/>
      <c r="I103" s="282"/>
      <c r="J103" s="282"/>
      <c r="K103" s="282"/>
      <c r="L103" s="282"/>
      <c r="M103" s="282"/>
      <c r="N103" s="283"/>
      <c r="O103" s="284" t="s">
        <v>8</v>
      </c>
      <c r="P103" s="282"/>
      <c r="Q103" s="282"/>
      <c r="R103" s="285" t="s">
        <v>236</v>
      </c>
      <c r="S103" s="281"/>
      <c r="T103" s="281"/>
      <c r="U103" s="281"/>
      <c r="V103" s="253"/>
      <c r="W103" s="254"/>
      <c r="X103" s="254"/>
      <c r="Y103" s="254"/>
      <c r="Z103" s="254"/>
      <c r="AA103" s="254"/>
      <c r="AB103" s="254"/>
      <c r="AC103" s="254"/>
      <c r="AD103" s="254"/>
      <c r="AE103" s="254"/>
      <c r="AF103" s="254"/>
      <c r="AG103" s="254"/>
      <c r="AH103" s="254"/>
      <c r="AI103" s="255"/>
    </row>
    <row r="104" spans="1:35" ht="26.25" customHeight="1" x14ac:dyDescent="0.15">
      <c r="A104" s="242"/>
      <c r="B104" s="279"/>
      <c r="C104" s="280"/>
      <c r="D104" s="280"/>
      <c r="E104" s="280"/>
      <c r="F104" s="281"/>
      <c r="G104" s="281"/>
      <c r="H104" s="281"/>
      <c r="I104" s="282"/>
      <c r="J104" s="282"/>
      <c r="K104" s="282"/>
      <c r="L104" s="282"/>
      <c r="M104" s="282"/>
      <c r="N104" s="283"/>
      <c r="O104" s="284"/>
      <c r="P104" s="282"/>
      <c r="Q104" s="282"/>
      <c r="R104" s="281"/>
      <c r="S104" s="281"/>
      <c r="T104" s="281"/>
      <c r="U104" s="281"/>
      <c r="V104" s="256" t="s">
        <v>620</v>
      </c>
      <c r="W104" s="257"/>
      <c r="X104" s="257"/>
      <c r="Y104" s="257"/>
      <c r="Z104" s="258"/>
      <c r="AA104" s="258"/>
      <c r="AB104" s="258"/>
      <c r="AC104" s="258"/>
      <c r="AD104" s="258"/>
      <c r="AE104" s="258"/>
      <c r="AF104" s="258"/>
      <c r="AG104" s="258"/>
      <c r="AH104" s="258"/>
      <c r="AI104" s="259"/>
    </row>
    <row r="105" spans="1:35" ht="55.5" customHeight="1" x14ac:dyDescent="0.15">
      <c r="A105" s="242"/>
      <c r="B105" s="478" t="s">
        <v>237</v>
      </c>
      <c r="C105" s="276"/>
      <c r="D105" s="276"/>
      <c r="E105" s="479"/>
      <c r="F105" s="480"/>
      <c r="G105" s="481"/>
      <c r="H105" s="481"/>
      <c r="I105" s="481"/>
      <c r="J105" s="481"/>
      <c r="K105" s="481"/>
      <c r="L105" s="481"/>
      <c r="M105" s="481"/>
      <c r="N105" s="481"/>
      <c r="O105" s="481"/>
      <c r="P105" s="481"/>
      <c r="Q105" s="481"/>
      <c r="R105" s="481"/>
      <c r="S105" s="481"/>
      <c r="T105" s="481"/>
      <c r="U105" s="481"/>
      <c r="V105" s="481"/>
      <c r="W105" s="481"/>
      <c r="X105" s="481"/>
      <c r="Y105" s="481"/>
      <c r="Z105" s="481"/>
      <c r="AA105" s="481"/>
      <c r="AB105" s="481"/>
      <c r="AC105" s="481"/>
      <c r="AD105" s="481"/>
      <c r="AE105" s="481"/>
      <c r="AF105" s="481"/>
      <c r="AG105" s="481"/>
      <c r="AH105" s="481"/>
      <c r="AI105" s="482"/>
    </row>
    <row r="106" spans="1:35" ht="55.5" customHeight="1" thickBot="1" x14ac:dyDescent="0.2">
      <c r="A106" s="242"/>
      <c r="B106" s="483" t="s">
        <v>676</v>
      </c>
      <c r="C106" s="264"/>
      <c r="D106" s="264"/>
      <c r="E106" s="265"/>
      <c r="F106" s="269"/>
      <c r="G106" s="270"/>
      <c r="H106" s="270"/>
      <c r="I106" s="270"/>
      <c r="J106" s="270"/>
      <c r="K106" s="270"/>
      <c r="L106" s="270"/>
      <c r="M106" s="270"/>
      <c r="N106" s="270"/>
      <c r="O106" s="270"/>
      <c r="P106" s="270"/>
      <c r="Q106" s="270"/>
      <c r="R106" s="270"/>
      <c r="S106" s="270"/>
      <c r="T106" s="270"/>
      <c r="U106" s="270"/>
      <c r="V106" s="270"/>
      <c r="W106" s="270"/>
      <c r="X106" s="270"/>
      <c r="Y106" s="270"/>
      <c r="Z106" s="270"/>
      <c r="AA106" s="270"/>
      <c r="AB106" s="270"/>
      <c r="AC106" s="270"/>
      <c r="AD106" s="270"/>
      <c r="AE106" s="270"/>
      <c r="AF106" s="270"/>
      <c r="AG106" s="270"/>
      <c r="AH106" s="270"/>
      <c r="AI106" s="271"/>
    </row>
    <row r="107" spans="1:35" ht="26.25" customHeight="1" x14ac:dyDescent="0.15">
      <c r="A107" s="241" t="s">
        <v>270</v>
      </c>
      <c r="B107" s="244" t="s">
        <v>229</v>
      </c>
      <c r="C107" s="245"/>
      <c r="D107" s="245"/>
      <c r="E107" s="245"/>
      <c r="F107" s="246"/>
      <c r="G107" s="246"/>
      <c r="H107" s="246"/>
      <c r="I107" s="246"/>
      <c r="J107" s="246"/>
      <c r="K107" s="246"/>
      <c r="L107" s="246"/>
      <c r="M107" s="246"/>
      <c r="N107" s="246"/>
      <c r="O107" s="246"/>
      <c r="P107" s="246"/>
      <c r="Q107" s="246"/>
      <c r="R107" s="245" t="s">
        <v>230</v>
      </c>
      <c r="S107" s="245"/>
      <c r="T107" s="245"/>
      <c r="U107" s="245"/>
      <c r="V107" s="247"/>
      <c r="W107" s="248"/>
      <c r="X107" s="248"/>
      <c r="Y107" s="248"/>
      <c r="Z107" s="248"/>
      <c r="AA107" s="249"/>
      <c r="AB107" s="250" t="s">
        <v>231</v>
      </c>
      <c r="AC107" s="251"/>
      <c r="AD107" s="251"/>
      <c r="AE107" s="252"/>
      <c r="AF107" s="247"/>
      <c r="AG107" s="248"/>
      <c r="AH107" s="248"/>
      <c r="AI107" s="196" t="s">
        <v>232</v>
      </c>
    </row>
    <row r="108" spans="1:35" ht="26.25" customHeight="1" x14ac:dyDescent="0.15">
      <c r="A108" s="242"/>
      <c r="B108" s="272" t="s">
        <v>233</v>
      </c>
      <c r="C108" s="273"/>
      <c r="D108" s="273"/>
      <c r="E108" s="273"/>
      <c r="F108" s="274"/>
      <c r="G108" s="274"/>
      <c r="H108" s="274"/>
      <c r="I108" s="274"/>
      <c r="J108" s="274"/>
      <c r="K108" s="274"/>
      <c r="L108" s="274"/>
      <c r="M108" s="274"/>
      <c r="N108" s="274"/>
      <c r="O108" s="274"/>
      <c r="P108" s="274"/>
      <c r="Q108" s="274"/>
      <c r="R108" s="275" t="s">
        <v>620</v>
      </c>
      <c r="S108" s="276"/>
      <c r="T108" s="276"/>
      <c r="U108" s="276"/>
      <c r="V108" s="277"/>
      <c r="W108" s="277"/>
      <c r="X108" s="277"/>
      <c r="Y108" s="277"/>
      <c r="Z108" s="277"/>
      <c r="AA108" s="277"/>
      <c r="AB108" s="277"/>
      <c r="AC108" s="277"/>
      <c r="AD108" s="277"/>
      <c r="AE108" s="277"/>
      <c r="AF108" s="277"/>
      <c r="AG108" s="277"/>
      <c r="AH108" s="277"/>
      <c r="AI108" s="278"/>
    </row>
    <row r="109" spans="1:35" ht="26.25" customHeight="1" x14ac:dyDescent="0.15">
      <c r="A109" s="242"/>
      <c r="B109" s="279" t="s">
        <v>234</v>
      </c>
      <c r="C109" s="280"/>
      <c r="D109" s="280"/>
      <c r="E109" s="280"/>
      <c r="F109" s="281" t="s">
        <v>235</v>
      </c>
      <c r="G109" s="281"/>
      <c r="H109" s="281"/>
      <c r="I109" s="282"/>
      <c r="J109" s="282"/>
      <c r="K109" s="282"/>
      <c r="L109" s="282"/>
      <c r="M109" s="282"/>
      <c r="N109" s="283"/>
      <c r="O109" s="284" t="s">
        <v>8</v>
      </c>
      <c r="P109" s="282"/>
      <c r="Q109" s="282"/>
      <c r="R109" s="285" t="s">
        <v>236</v>
      </c>
      <c r="S109" s="281"/>
      <c r="T109" s="281"/>
      <c r="U109" s="281"/>
      <c r="V109" s="253"/>
      <c r="W109" s="254"/>
      <c r="X109" s="254"/>
      <c r="Y109" s="254"/>
      <c r="Z109" s="254"/>
      <c r="AA109" s="254"/>
      <c r="AB109" s="254"/>
      <c r="AC109" s="254"/>
      <c r="AD109" s="254"/>
      <c r="AE109" s="254"/>
      <c r="AF109" s="254"/>
      <c r="AG109" s="254"/>
      <c r="AH109" s="254"/>
      <c r="AI109" s="255"/>
    </row>
    <row r="110" spans="1:35" ht="26.25" customHeight="1" x14ac:dyDescent="0.15">
      <c r="A110" s="242"/>
      <c r="B110" s="279"/>
      <c r="C110" s="280"/>
      <c r="D110" s="280"/>
      <c r="E110" s="280"/>
      <c r="F110" s="281"/>
      <c r="G110" s="281"/>
      <c r="H110" s="281"/>
      <c r="I110" s="282"/>
      <c r="J110" s="282"/>
      <c r="K110" s="282"/>
      <c r="L110" s="282"/>
      <c r="M110" s="282"/>
      <c r="N110" s="283"/>
      <c r="O110" s="284"/>
      <c r="P110" s="282"/>
      <c r="Q110" s="282"/>
      <c r="R110" s="281"/>
      <c r="S110" s="281"/>
      <c r="T110" s="281"/>
      <c r="U110" s="281"/>
      <c r="V110" s="256" t="s">
        <v>620</v>
      </c>
      <c r="W110" s="257"/>
      <c r="X110" s="257"/>
      <c r="Y110" s="257"/>
      <c r="Z110" s="258"/>
      <c r="AA110" s="258"/>
      <c r="AB110" s="258"/>
      <c r="AC110" s="258"/>
      <c r="AD110" s="258"/>
      <c r="AE110" s="258"/>
      <c r="AF110" s="258"/>
      <c r="AG110" s="258"/>
      <c r="AH110" s="258"/>
      <c r="AI110" s="259"/>
    </row>
    <row r="111" spans="1:35" ht="55.5" customHeight="1" x14ac:dyDescent="0.15">
      <c r="A111" s="242"/>
      <c r="B111" s="478" t="s">
        <v>237</v>
      </c>
      <c r="C111" s="276"/>
      <c r="D111" s="276"/>
      <c r="E111" s="479"/>
      <c r="F111" s="480"/>
      <c r="G111" s="481"/>
      <c r="H111" s="481"/>
      <c r="I111" s="481"/>
      <c r="J111" s="481"/>
      <c r="K111" s="481"/>
      <c r="L111" s="481"/>
      <c r="M111" s="481"/>
      <c r="N111" s="481"/>
      <c r="O111" s="481"/>
      <c r="P111" s="481"/>
      <c r="Q111" s="481"/>
      <c r="R111" s="481"/>
      <c r="S111" s="481"/>
      <c r="T111" s="481"/>
      <c r="U111" s="481"/>
      <c r="V111" s="481"/>
      <c r="W111" s="481"/>
      <c r="X111" s="481"/>
      <c r="Y111" s="481"/>
      <c r="Z111" s="481"/>
      <c r="AA111" s="481"/>
      <c r="AB111" s="481"/>
      <c r="AC111" s="481"/>
      <c r="AD111" s="481"/>
      <c r="AE111" s="481"/>
      <c r="AF111" s="481"/>
      <c r="AG111" s="481"/>
      <c r="AH111" s="481"/>
      <c r="AI111" s="482"/>
    </row>
    <row r="112" spans="1:35" ht="55.5" customHeight="1" thickBot="1" x14ac:dyDescent="0.2">
      <c r="A112" s="242"/>
      <c r="B112" s="483" t="s">
        <v>676</v>
      </c>
      <c r="C112" s="264"/>
      <c r="D112" s="264"/>
      <c r="E112" s="265"/>
      <c r="F112" s="269"/>
      <c r="G112" s="270"/>
      <c r="H112" s="270"/>
      <c r="I112" s="270"/>
      <c r="J112" s="270"/>
      <c r="K112" s="270"/>
      <c r="L112" s="270"/>
      <c r="M112" s="270"/>
      <c r="N112" s="270"/>
      <c r="O112" s="270"/>
      <c r="P112" s="270"/>
      <c r="Q112" s="270"/>
      <c r="R112" s="270"/>
      <c r="S112" s="270"/>
      <c r="T112" s="270"/>
      <c r="U112" s="270"/>
      <c r="V112" s="270"/>
      <c r="W112" s="270"/>
      <c r="X112" s="270"/>
      <c r="Y112" s="270"/>
      <c r="Z112" s="270"/>
      <c r="AA112" s="270"/>
      <c r="AB112" s="270"/>
      <c r="AC112" s="270"/>
      <c r="AD112" s="270"/>
      <c r="AE112" s="270"/>
      <c r="AF112" s="270"/>
      <c r="AG112" s="270"/>
      <c r="AH112" s="270"/>
      <c r="AI112" s="271"/>
    </row>
    <row r="113" spans="1:35" ht="26.25" customHeight="1" x14ac:dyDescent="0.15">
      <c r="A113" s="241" t="s">
        <v>271</v>
      </c>
      <c r="B113" s="244" t="s">
        <v>229</v>
      </c>
      <c r="C113" s="245"/>
      <c r="D113" s="245"/>
      <c r="E113" s="245"/>
      <c r="F113" s="246"/>
      <c r="G113" s="246"/>
      <c r="H113" s="246"/>
      <c r="I113" s="246"/>
      <c r="J113" s="246"/>
      <c r="K113" s="246"/>
      <c r="L113" s="246"/>
      <c r="M113" s="246"/>
      <c r="N113" s="246"/>
      <c r="O113" s="246"/>
      <c r="P113" s="246"/>
      <c r="Q113" s="246"/>
      <c r="R113" s="245" t="s">
        <v>230</v>
      </c>
      <c r="S113" s="245"/>
      <c r="T113" s="245"/>
      <c r="U113" s="245"/>
      <c r="V113" s="247"/>
      <c r="W113" s="248"/>
      <c r="X113" s="248"/>
      <c r="Y113" s="248"/>
      <c r="Z113" s="248"/>
      <c r="AA113" s="249"/>
      <c r="AB113" s="250" t="s">
        <v>231</v>
      </c>
      <c r="AC113" s="251"/>
      <c r="AD113" s="251"/>
      <c r="AE113" s="252"/>
      <c r="AF113" s="247"/>
      <c r="AG113" s="248"/>
      <c r="AH113" s="248"/>
      <c r="AI113" s="196" t="s">
        <v>232</v>
      </c>
    </row>
    <row r="114" spans="1:35" ht="26.25" customHeight="1" x14ac:dyDescent="0.15">
      <c r="A114" s="242"/>
      <c r="B114" s="272" t="s">
        <v>233</v>
      </c>
      <c r="C114" s="273"/>
      <c r="D114" s="273"/>
      <c r="E114" s="273"/>
      <c r="F114" s="274"/>
      <c r="G114" s="274"/>
      <c r="H114" s="274"/>
      <c r="I114" s="274"/>
      <c r="J114" s="274"/>
      <c r="K114" s="274"/>
      <c r="L114" s="274"/>
      <c r="M114" s="274"/>
      <c r="N114" s="274"/>
      <c r="O114" s="274"/>
      <c r="P114" s="274"/>
      <c r="Q114" s="274"/>
      <c r="R114" s="275" t="s">
        <v>620</v>
      </c>
      <c r="S114" s="276"/>
      <c r="T114" s="276"/>
      <c r="U114" s="276"/>
      <c r="V114" s="277"/>
      <c r="W114" s="277"/>
      <c r="X114" s="277"/>
      <c r="Y114" s="277"/>
      <c r="Z114" s="277"/>
      <c r="AA114" s="277"/>
      <c r="AB114" s="277"/>
      <c r="AC114" s="277"/>
      <c r="AD114" s="277"/>
      <c r="AE114" s="277"/>
      <c r="AF114" s="277"/>
      <c r="AG114" s="277"/>
      <c r="AH114" s="277"/>
      <c r="AI114" s="278"/>
    </row>
    <row r="115" spans="1:35" ht="26.25" customHeight="1" x14ac:dyDescent="0.15">
      <c r="A115" s="242"/>
      <c r="B115" s="279" t="s">
        <v>234</v>
      </c>
      <c r="C115" s="280"/>
      <c r="D115" s="280"/>
      <c r="E115" s="280"/>
      <c r="F115" s="281" t="s">
        <v>235</v>
      </c>
      <c r="G115" s="281"/>
      <c r="H115" s="281"/>
      <c r="I115" s="282"/>
      <c r="J115" s="282"/>
      <c r="K115" s="282"/>
      <c r="L115" s="282"/>
      <c r="M115" s="282"/>
      <c r="N115" s="283"/>
      <c r="O115" s="284" t="s">
        <v>8</v>
      </c>
      <c r="P115" s="282"/>
      <c r="Q115" s="282"/>
      <c r="R115" s="285" t="s">
        <v>236</v>
      </c>
      <c r="S115" s="281"/>
      <c r="T115" s="281"/>
      <c r="U115" s="281"/>
      <c r="V115" s="253"/>
      <c r="W115" s="254"/>
      <c r="X115" s="254"/>
      <c r="Y115" s="254"/>
      <c r="Z115" s="254"/>
      <c r="AA115" s="254"/>
      <c r="AB115" s="254"/>
      <c r="AC115" s="254"/>
      <c r="AD115" s="254"/>
      <c r="AE115" s="254"/>
      <c r="AF115" s="254"/>
      <c r="AG115" s="254"/>
      <c r="AH115" s="254"/>
      <c r="AI115" s="255"/>
    </row>
    <row r="116" spans="1:35" ht="26.25" customHeight="1" x14ac:dyDescent="0.15">
      <c r="A116" s="242"/>
      <c r="B116" s="279"/>
      <c r="C116" s="280"/>
      <c r="D116" s="280"/>
      <c r="E116" s="280"/>
      <c r="F116" s="281"/>
      <c r="G116" s="281"/>
      <c r="H116" s="281"/>
      <c r="I116" s="282"/>
      <c r="J116" s="282"/>
      <c r="K116" s="282"/>
      <c r="L116" s="282"/>
      <c r="M116" s="282"/>
      <c r="N116" s="283"/>
      <c r="O116" s="284"/>
      <c r="P116" s="282"/>
      <c r="Q116" s="282"/>
      <c r="R116" s="281"/>
      <c r="S116" s="281"/>
      <c r="T116" s="281"/>
      <c r="U116" s="281"/>
      <c r="V116" s="256" t="s">
        <v>620</v>
      </c>
      <c r="W116" s="257"/>
      <c r="X116" s="257"/>
      <c r="Y116" s="257"/>
      <c r="Z116" s="258"/>
      <c r="AA116" s="258"/>
      <c r="AB116" s="258"/>
      <c r="AC116" s="258"/>
      <c r="AD116" s="258"/>
      <c r="AE116" s="258"/>
      <c r="AF116" s="258"/>
      <c r="AG116" s="258"/>
      <c r="AH116" s="258"/>
      <c r="AI116" s="259"/>
    </row>
    <row r="117" spans="1:35" ht="55.5" customHeight="1" x14ac:dyDescent="0.15">
      <c r="A117" s="242"/>
      <c r="B117" s="478" t="s">
        <v>237</v>
      </c>
      <c r="C117" s="276"/>
      <c r="D117" s="276"/>
      <c r="E117" s="479"/>
      <c r="F117" s="480"/>
      <c r="G117" s="481"/>
      <c r="H117" s="481"/>
      <c r="I117" s="481"/>
      <c r="J117" s="481"/>
      <c r="K117" s="481"/>
      <c r="L117" s="481"/>
      <c r="M117" s="481"/>
      <c r="N117" s="481"/>
      <c r="O117" s="481"/>
      <c r="P117" s="481"/>
      <c r="Q117" s="481"/>
      <c r="R117" s="481"/>
      <c r="S117" s="481"/>
      <c r="T117" s="481"/>
      <c r="U117" s="481"/>
      <c r="V117" s="481"/>
      <c r="W117" s="481"/>
      <c r="X117" s="481"/>
      <c r="Y117" s="481"/>
      <c r="Z117" s="481"/>
      <c r="AA117" s="481"/>
      <c r="AB117" s="481"/>
      <c r="AC117" s="481"/>
      <c r="AD117" s="481"/>
      <c r="AE117" s="481"/>
      <c r="AF117" s="481"/>
      <c r="AG117" s="481"/>
      <c r="AH117" s="481"/>
      <c r="AI117" s="482"/>
    </row>
    <row r="118" spans="1:35" ht="55.5" customHeight="1" thickBot="1" x14ac:dyDescent="0.2">
      <c r="A118" s="242"/>
      <c r="B118" s="483" t="s">
        <v>676</v>
      </c>
      <c r="C118" s="264"/>
      <c r="D118" s="264"/>
      <c r="E118" s="265"/>
      <c r="F118" s="269"/>
      <c r="G118" s="270"/>
      <c r="H118" s="270"/>
      <c r="I118" s="270"/>
      <c r="J118" s="270"/>
      <c r="K118" s="270"/>
      <c r="L118" s="270"/>
      <c r="M118" s="270"/>
      <c r="N118" s="270"/>
      <c r="O118" s="270"/>
      <c r="P118" s="270"/>
      <c r="Q118" s="270"/>
      <c r="R118" s="270"/>
      <c r="S118" s="270"/>
      <c r="T118" s="270"/>
      <c r="U118" s="270"/>
      <c r="V118" s="270"/>
      <c r="W118" s="270"/>
      <c r="X118" s="270"/>
      <c r="Y118" s="270"/>
      <c r="Z118" s="270"/>
      <c r="AA118" s="270"/>
      <c r="AB118" s="270"/>
      <c r="AC118" s="270"/>
      <c r="AD118" s="270"/>
      <c r="AE118" s="270"/>
      <c r="AF118" s="270"/>
      <c r="AG118" s="270"/>
      <c r="AH118" s="270"/>
      <c r="AI118" s="271"/>
    </row>
    <row r="119" spans="1:35" ht="26.25" customHeight="1" x14ac:dyDescent="0.15">
      <c r="A119" s="241" t="s">
        <v>272</v>
      </c>
      <c r="B119" s="244" t="s">
        <v>229</v>
      </c>
      <c r="C119" s="245"/>
      <c r="D119" s="245"/>
      <c r="E119" s="245"/>
      <c r="F119" s="246"/>
      <c r="G119" s="246"/>
      <c r="H119" s="246"/>
      <c r="I119" s="246"/>
      <c r="J119" s="246"/>
      <c r="K119" s="246"/>
      <c r="L119" s="246"/>
      <c r="M119" s="246"/>
      <c r="N119" s="246"/>
      <c r="O119" s="246"/>
      <c r="P119" s="246"/>
      <c r="Q119" s="246"/>
      <c r="R119" s="245" t="s">
        <v>230</v>
      </c>
      <c r="S119" s="245"/>
      <c r="T119" s="245"/>
      <c r="U119" s="245"/>
      <c r="V119" s="247"/>
      <c r="W119" s="248"/>
      <c r="X119" s="248"/>
      <c r="Y119" s="248"/>
      <c r="Z119" s="248"/>
      <c r="AA119" s="249"/>
      <c r="AB119" s="250" t="s">
        <v>231</v>
      </c>
      <c r="AC119" s="251"/>
      <c r="AD119" s="251"/>
      <c r="AE119" s="252"/>
      <c r="AF119" s="247"/>
      <c r="AG119" s="248"/>
      <c r="AH119" s="248"/>
      <c r="AI119" s="196" t="s">
        <v>232</v>
      </c>
    </row>
    <row r="120" spans="1:35" ht="26.25" customHeight="1" x14ac:dyDescent="0.15">
      <c r="A120" s="242"/>
      <c r="B120" s="272" t="s">
        <v>233</v>
      </c>
      <c r="C120" s="273"/>
      <c r="D120" s="273"/>
      <c r="E120" s="273"/>
      <c r="F120" s="274"/>
      <c r="G120" s="274"/>
      <c r="H120" s="274"/>
      <c r="I120" s="274"/>
      <c r="J120" s="274"/>
      <c r="K120" s="274"/>
      <c r="L120" s="274"/>
      <c r="M120" s="274"/>
      <c r="N120" s="274"/>
      <c r="O120" s="274"/>
      <c r="P120" s="274"/>
      <c r="Q120" s="274"/>
      <c r="R120" s="275" t="s">
        <v>620</v>
      </c>
      <c r="S120" s="276"/>
      <c r="T120" s="276"/>
      <c r="U120" s="276"/>
      <c r="V120" s="277"/>
      <c r="W120" s="277"/>
      <c r="X120" s="277"/>
      <c r="Y120" s="277"/>
      <c r="Z120" s="277"/>
      <c r="AA120" s="277"/>
      <c r="AB120" s="277"/>
      <c r="AC120" s="277"/>
      <c r="AD120" s="277"/>
      <c r="AE120" s="277"/>
      <c r="AF120" s="277"/>
      <c r="AG120" s="277"/>
      <c r="AH120" s="277"/>
      <c r="AI120" s="278"/>
    </row>
    <row r="121" spans="1:35" ht="26.25" customHeight="1" x14ac:dyDescent="0.15">
      <c r="A121" s="242"/>
      <c r="B121" s="279" t="s">
        <v>234</v>
      </c>
      <c r="C121" s="280"/>
      <c r="D121" s="280"/>
      <c r="E121" s="280"/>
      <c r="F121" s="281" t="s">
        <v>235</v>
      </c>
      <c r="G121" s="281"/>
      <c r="H121" s="281"/>
      <c r="I121" s="282"/>
      <c r="J121" s="282"/>
      <c r="K121" s="282"/>
      <c r="L121" s="282"/>
      <c r="M121" s="282"/>
      <c r="N121" s="283"/>
      <c r="O121" s="284" t="s">
        <v>8</v>
      </c>
      <c r="P121" s="282"/>
      <c r="Q121" s="282"/>
      <c r="R121" s="285" t="s">
        <v>236</v>
      </c>
      <c r="S121" s="281"/>
      <c r="T121" s="281"/>
      <c r="U121" s="281"/>
      <c r="V121" s="253"/>
      <c r="W121" s="254"/>
      <c r="X121" s="254"/>
      <c r="Y121" s="254"/>
      <c r="Z121" s="254"/>
      <c r="AA121" s="254"/>
      <c r="AB121" s="254"/>
      <c r="AC121" s="254"/>
      <c r="AD121" s="254"/>
      <c r="AE121" s="254"/>
      <c r="AF121" s="254"/>
      <c r="AG121" s="254"/>
      <c r="AH121" s="254"/>
      <c r="AI121" s="255"/>
    </row>
    <row r="122" spans="1:35" ht="26.25" customHeight="1" x14ac:dyDescent="0.15">
      <c r="A122" s="242"/>
      <c r="B122" s="279"/>
      <c r="C122" s="280"/>
      <c r="D122" s="280"/>
      <c r="E122" s="280"/>
      <c r="F122" s="281"/>
      <c r="G122" s="281"/>
      <c r="H122" s="281"/>
      <c r="I122" s="282"/>
      <c r="J122" s="282"/>
      <c r="K122" s="282"/>
      <c r="L122" s="282"/>
      <c r="M122" s="282"/>
      <c r="N122" s="283"/>
      <c r="O122" s="284"/>
      <c r="P122" s="282"/>
      <c r="Q122" s="282"/>
      <c r="R122" s="281"/>
      <c r="S122" s="281"/>
      <c r="T122" s="281"/>
      <c r="U122" s="281"/>
      <c r="V122" s="256" t="s">
        <v>620</v>
      </c>
      <c r="W122" s="257"/>
      <c r="X122" s="257"/>
      <c r="Y122" s="257"/>
      <c r="Z122" s="258"/>
      <c r="AA122" s="258"/>
      <c r="AB122" s="258"/>
      <c r="AC122" s="258"/>
      <c r="AD122" s="258"/>
      <c r="AE122" s="258"/>
      <c r="AF122" s="258"/>
      <c r="AG122" s="258"/>
      <c r="AH122" s="258"/>
      <c r="AI122" s="259"/>
    </row>
    <row r="123" spans="1:35" ht="55.5" customHeight="1" x14ac:dyDescent="0.15">
      <c r="A123" s="242"/>
      <c r="B123" s="478" t="s">
        <v>237</v>
      </c>
      <c r="C123" s="276"/>
      <c r="D123" s="276"/>
      <c r="E123" s="479"/>
      <c r="F123" s="480"/>
      <c r="G123" s="481"/>
      <c r="H123" s="481"/>
      <c r="I123" s="481"/>
      <c r="J123" s="481"/>
      <c r="K123" s="481"/>
      <c r="L123" s="481"/>
      <c r="M123" s="481"/>
      <c r="N123" s="481"/>
      <c r="O123" s="481"/>
      <c r="P123" s="481"/>
      <c r="Q123" s="481"/>
      <c r="R123" s="481"/>
      <c r="S123" s="481"/>
      <c r="T123" s="481"/>
      <c r="U123" s="481"/>
      <c r="V123" s="481"/>
      <c r="W123" s="481"/>
      <c r="X123" s="481"/>
      <c r="Y123" s="481"/>
      <c r="Z123" s="481"/>
      <c r="AA123" s="481"/>
      <c r="AB123" s="481"/>
      <c r="AC123" s="481"/>
      <c r="AD123" s="481"/>
      <c r="AE123" s="481"/>
      <c r="AF123" s="481"/>
      <c r="AG123" s="481"/>
      <c r="AH123" s="481"/>
      <c r="AI123" s="482"/>
    </row>
    <row r="124" spans="1:35" ht="55.5" customHeight="1" thickBot="1" x14ac:dyDescent="0.2">
      <c r="A124" s="243"/>
      <c r="B124" s="483" t="s">
        <v>676</v>
      </c>
      <c r="C124" s="264"/>
      <c r="D124" s="264"/>
      <c r="E124" s="265"/>
      <c r="F124" s="269"/>
      <c r="G124" s="270"/>
      <c r="H124" s="270"/>
      <c r="I124" s="270"/>
      <c r="J124" s="270"/>
      <c r="K124" s="270"/>
      <c r="L124" s="270"/>
      <c r="M124" s="270"/>
      <c r="N124" s="270"/>
      <c r="O124" s="270"/>
      <c r="P124" s="270"/>
      <c r="Q124" s="270"/>
      <c r="R124" s="270"/>
      <c r="S124" s="270"/>
      <c r="T124" s="270"/>
      <c r="U124" s="270"/>
      <c r="V124" s="270"/>
      <c r="W124" s="270"/>
      <c r="X124" s="270"/>
      <c r="Y124" s="270"/>
      <c r="Z124" s="270"/>
      <c r="AA124" s="270"/>
      <c r="AB124" s="270"/>
      <c r="AC124" s="270"/>
      <c r="AD124" s="270"/>
      <c r="AE124" s="270"/>
      <c r="AF124" s="270"/>
      <c r="AG124" s="270"/>
      <c r="AH124" s="270"/>
      <c r="AI124" s="271"/>
    </row>
    <row r="126" spans="1:35" ht="27" customHeight="1" x14ac:dyDescent="0.15">
      <c r="A126" s="505" t="s">
        <v>440</v>
      </c>
      <c r="B126" s="505"/>
      <c r="C126" s="505"/>
      <c r="D126" s="505"/>
      <c r="E126" s="505"/>
      <c r="F126" s="505"/>
      <c r="G126" s="505"/>
      <c r="H126" s="505"/>
      <c r="I126" s="505"/>
      <c r="J126" s="505"/>
      <c r="K126" s="505"/>
      <c r="L126" s="505"/>
      <c r="M126" s="505"/>
      <c r="N126" s="505"/>
      <c r="O126" s="505"/>
      <c r="P126" s="505"/>
      <c r="Q126" s="505"/>
      <c r="R126" s="505"/>
      <c r="S126" s="505"/>
      <c r="T126" s="505"/>
      <c r="U126" s="505"/>
      <c r="V126" s="505"/>
      <c r="W126" s="505"/>
      <c r="X126" s="505"/>
      <c r="Y126" s="505"/>
      <c r="Z126" s="505"/>
      <c r="AA126" s="505"/>
      <c r="AB126" s="505"/>
      <c r="AC126" s="505"/>
      <c r="AD126" s="505"/>
      <c r="AE126" s="505"/>
      <c r="AF126" s="505"/>
      <c r="AG126" s="505"/>
      <c r="AH126" s="505"/>
      <c r="AI126" s="505"/>
    </row>
    <row r="127" spans="1:35" x14ac:dyDescent="0.15">
      <c r="A127" s="505" t="s">
        <v>441</v>
      </c>
      <c r="B127" s="505"/>
      <c r="C127" s="505"/>
      <c r="D127" s="505"/>
      <c r="E127" s="505"/>
      <c r="F127" s="505"/>
      <c r="G127" s="505"/>
      <c r="H127" s="505"/>
      <c r="I127" s="505"/>
      <c r="J127" s="505"/>
      <c r="K127" s="505"/>
      <c r="L127" s="505"/>
      <c r="M127" s="505"/>
      <c r="N127" s="505"/>
      <c r="O127" s="505"/>
      <c r="P127" s="505"/>
      <c r="Q127" s="505"/>
      <c r="R127" s="505"/>
      <c r="S127" s="505"/>
      <c r="T127" s="505"/>
      <c r="U127" s="505"/>
      <c r="V127" s="505"/>
      <c r="W127" s="505"/>
      <c r="X127" s="505"/>
      <c r="Y127" s="505"/>
      <c r="Z127" s="505"/>
      <c r="AA127" s="505"/>
      <c r="AB127" s="505"/>
      <c r="AC127" s="505"/>
      <c r="AD127" s="505"/>
      <c r="AE127" s="505"/>
      <c r="AF127" s="505"/>
      <c r="AG127" s="505"/>
      <c r="AH127" s="505"/>
      <c r="AI127" s="505"/>
    </row>
    <row r="128" spans="1:35" ht="25.5" customHeight="1" x14ac:dyDescent="0.15">
      <c r="A128" s="505" t="s">
        <v>442</v>
      </c>
      <c r="B128" s="505"/>
      <c r="C128" s="505"/>
      <c r="D128" s="505"/>
      <c r="E128" s="505"/>
      <c r="F128" s="505"/>
      <c r="G128" s="505"/>
      <c r="H128" s="505"/>
      <c r="I128" s="505"/>
      <c r="J128" s="505"/>
      <c r="K128" s="505"/>
      <c r="L128" s="505"/>
      <c r="M128" s="505"/>
      <c r="N128" s="505"/>
      <c r="O128" s="505"/>
      <c r="P128" s="505"/>
      <c r="Q128" s="505"/>
      <c r="R128" s="505"/>
      <c r="S128" s="505"/>
      <c r="T128" s="505"/>
      <c r="U128" s="505"/>
      <c r="V128" s="505"/>
      <c r="W128" s="505"/>
      <c r="X128" s="505"/>
      <c r="Y128" s="505"/>
      <c r="Z128" s="505"/>
      <c r="AA128" s="505"/>
      <c r="AB128" s="505"/>
      <c r="AC128" s="505"/>
      <c r="AD128" s="505"/>
      <c r="AE128" s="505"/>
      <c r="AF128" s="505"/>
      <c r="AG128" s="505"/>
      <c r="AH128" s="505"/>
      <c r="AI128" s="505"/>
    </row>
    <row r="129" spans="1:34" ht="9.75" customHeight="1" x14ac:dyDescent="0.15"/>
    <row r="130" spans="1:34" s="18" customFormat="1" ht="21" customHeight="1" thickBot="1" x14ac:dyDescent="0.2">
      <c r="A130" s="99" t="s">
        <v>537</v>
      </c>
      <c r="B130" s="56"/>
      <c r="C130" s="38"/>
      <c r="D130" s="38"/>
      <c r="E130" s="38"/>
      <c r="F130" s="38"/>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row>
    <row r="131" spans="1:34" x14ac:dyDescent="0.15">
      <c r="B131" s="164"/>
      <c r="C131" s="165"/>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5"/>
      <c r="Z131" s="165"/>
      <c r="AA131" s="165"/>
      <c r="AB131" s="165"/>
      <c r="AC131" s="165"/>
      <c r="AD131" s="165"/>
      <c r="AE131" s="165"/>
      <c r="AF131" s="165"/>
      <c r="AG131" s="165"/>
      <c r="AH131" s="166"/>
    </row>
    <row r="132" spans="1:34" x14ac:dyDescent="0.15">
      <c r="B132" s="167"/>
      <c r="C132" s="163" t="s">
        <v>538</v>
      </c>
      <c r="D132" s="163"/>
      <c r="E132" s="163"/>
      <c r="F132" s="163"/>
      <c r="G132" s="163"/>
      <c r="H132" s="163"/>
      <c r="I132" s="163"/>
      <c r="J132" s="163"/>
      <c r="K132" s="163"/>
      <c r="L132" s="163"/>
      <c r="M132" s="163"/>
      <c r="N132" s="163"/>
      <c r="O132" s="163"/>
      <c r="P132" s="163"/>
      <c r="Q132" s="163"/>
      <c r="R132" s="163"/>
      <c r="S132" s="163"/>
      <c r="T132" s="163"/>
      <c r="U132" s="163"/>
      <c r="V132" s="163"/>
      <c r="W132" s="163"/>
      <c r="X132" s="163"/>
      <c r="Y132" s="163"/>
      <c r="Z132" s="163"/>
      <c r="AA132" s="163"/>
      <c r="AB132" s="163"/>
      <c r="AC132" s="163"/>
      <c r="AD132" s="163"/>
      <c r="AE132" s="163"/>
      <c r="AF132" s="163"/>
      <c r="AG132" s="163"/>
      <c r="AH132" s="168"/>
    </row>
    <row r="133" spans="1:34" x14ac:dyDescent="0.15">
      <c r="B133" s="167"/>
      <c r="C133" s="163"/>
      <c r="D133" s="163"/>
      <c r="E133" s="163"/>
      <c r="F133" s="163"/>
      <c r="G133" s="163"/>
      <c r="H133" s="163"/>
      <c r="I133" s="163"/>
      <c r="J133" s="163"/>
      <c r="K133" s="163"/>
      <c r="L133" s="163"/>
      <c r="M133" s="163"/>
      <c r="N133" s="163"/>
      <c r="O133" s="163"/>
      <c r="P133" s="163"/>
      <c r="Q133" s="163"/>
      <c r="R133" s="163"/>
      <c r="S133" s="163"/>
      <c r="T133" s="163"/>
      <c r="U133" s="163"/>
      <c r="V133" s="163"/>
      <c r="W133" s="163"/>
      <c r="X133" s="163"/>
      <c r="Y133" s="163"/>
      <c r="Z133" s="163"/>
      <c r="AA133" s="163"/>
      <c r="AB133" s="163"/>
      <c r="AC133" s="163"/>
      <c r="AD133" s="163"/>
      <c r="AE133" s="163"/>
      <c r="AF133" s="163"/>
      <c r="AG133" s="163"/>
      <c r="AH133" s="168"/>
    </row>
    <row r="134" spans="1:34" x14ac:dyDescent="0.15">
      <c r="B134" s="167"/>
      <c r="C134" s="163"/>
      <c r="D134" s="163"/>
      <c r="E134" s="163"/>
      <c r="F134" s="163"/>
      <c r="G134" s="163"/>
      <c r="H134" s="163"/>
      <c r="I134" s="163"/>
      <c r="J134" s="163"/>
      <c r="K134" s="163"/>
      <c r="L134" s="163"/>
      <c r="M134" s="163"/>
      <c r="N134" s="163"/>
      <c r="O134" s="163"/>
      <c r="P134" s="163"/>
      <c r="Q134" s="163"/>
      <c r="R134" s="163"/>
      <c r="S134" s="163"/>
      <c r="T134" s="163"/>
      <c r="U134" s="163"/>
      <c r="V134" s="163"/>
      <c r="W134" s="163"/>
      <c r="X134" s="163"/>
      <c r="Y134" s="163"/>
      <c r="Z134" s="163"/>
      <c r="AA134" s="163"/>
      <c r="AB134" s="163"/>
      <c r="AC134" s="163"/>
      <c r="AD134" s="163"/>
      <c r="AE134" s="163"/>
      <c r="AF134" s="163"/>
      <c r="AG134" s="163"/>
      <c r="AH134" s="168"/>
    </row>
    <row r="135" spans="1:34" x14ac:dyDescent="0.15">
      <c r="B135" s="167"/>
      <c r="C135" s="163"/>
      <c r="D135" s="163"/>
      <c r="E135" s="163"/>
      <c r="F135" s="163"/>
      <c r="G135" s="163"/>
      <c r="H135" s="163"/>
      <c r="I135" s="163"/>
      <c r="J135" s="163"/>
      <c r="K135" s="163"/>
      <c r="L135" s="163"/>
      <c r="M135" s="163"/>
      <c r="N135" s="163"/>
      <c r="O135" s="163"/>
      <c r="P135" s="163"/>
      <c r="Q135" s="163"/>
      <c r="R135" s="163"/>
      <c r="S135" s="163"/>
      <c r="T135" s="163"/>
      <c r="U135" s="163"/>
      <c r="V135" s="163"/>
      <c r="W135" s="163"/>
      <c r="X135" s="163"/>
      <c r="Y135" s="163"/>
      <c r="Z135" s="163"/>
      <c r="AA135" s="163"/>
      <c r="AB135" s="163"/>
      <c r="AC135" s="163"/>
      <c r="AD135" s="163"/>
      <c r="AE135" s="163"/>
      <c r="AF135" s="163"/>
      <c r="AG135" s="163"/>
      <c r="AH135" s="168"/>
    </row>
    <row r="136" spans="1:34" x14ac:dyDescent="0.15">
      <c r="B136" s="167"/>
      <c r="C136" s="163"/>
      <c r="D136" s="163"/>
      <c r="E136" s="163"/>
      <c r="F136" s="163"/>
      <c r="G136" s="163"/>
      <c r="H136" s="163"/>
      <c r="I136" s="163"/>
      <c r="J136" s="163"/>
      <c r="K136" s="163"/>
      <c r="L136" s="163"/>
      <c r="M136" s="163"/>
      <c r="N136" s="163"/>
      <c r="O136" s="163"/>
      <c r="P136" s="163"/>
      <c r="Q136" s="163"/>
      <c r="R136" s="163"/>
      <c r="S136" s="163"/>
      <c r="T136" s="163"/>
      <c r="U136" s="163"/>
      <c r="V136" s="163"/>
      <c r="W136" s="163"/>
      <c r="X136" s="163"/>
      <c r="Y136" s="163"/>
      <c r="Z136" s="163"/>
      <c r="AA136" s="163"/>
      <c r="AB136" s="163"/>
      <c r="AC136" s="163"/>
      <c r="AD136" s="163"/>
      <c r="AE136" s="163"/>
      <c r="AF136" s="163"/>
      <c r="AG136" s="163"/>
      <c r="AH136" s="168"/>
    </row>
    <row r="137" spans="1:34" x14ac:dyDescent="0.15">
      <c r="B137" s="167"/>
      <c r="C137" s="163"/>
      <c r="D137" s="163"/>
      <c r="E137" s="163"/>
      <c r="F137" s="163"/>
      <c r="G137" s="163"/>
      <c r="H137" s="163"/>
      <c r="I137" s="163"/>
      <c r="J137" s="163"/>
      <c r="K137" s="163"/>
      <c r="L137" s="163"/>
      <c r="M137" s="163"/>
      <c r="N137" s="163"/>
      <c r="O137" s="163"/>
      <c r="P137" s="163"/>
      <c r="Q137" s="163"/>
      <c r="R137" s="163"/>
      <c r="S137" s="163"/>
      <c r="T137" s="163"/>
      <c r="U137" s="163"/>
      <c r="V137" s="163"/>
      <c r="W137" s="163"/>
      <c r="X137" s="163"/>
      <c r="Y137" s="163"/>
      <c r="Z137" s="163"/>
      <c r="AA137" s="163"/>
      <c r="AB137" s="163"/>
      <c r="AC137" s="163"/>
      <c r="AD137" s="163"/>
      <c r="AE137" s="163"/>
      <c r="AF137" s="163"/>
      <c r="AG137" s="163"/>
      <c r="AH137" s="168"/>
    </row>
    <row r="138" spans="1:34" x14ac:dyDescent="0.15">
      <c r="B138" s="167"/>
      <c r="C138" s="163"/>
      <c r="D138" s="163"/>
      <c r="E138" s="163"/>
      <c r="F138" s="163"/>
      <c r="G138" s="163"/>
      <c r="H138" s="163"/>
      <c r="I138" s="163"/>
      <c r="J138" s="163"/>
      <c r="K138" s="163"/>
      <c r="L138" s="163"/>
      <c r="M138" s="163"/>
      <c r="N138" s="163"/>
      <c r="O138" s="163"/>
      <c r="P138" s="163"/>
      <c r="Q138" s="163"/>
      <c r="R138" s="163"/>
      <c r="S138" s="163"/>
      <c r="T138" s="163"/>
      <c r="U138" s="163"/>
      <c r="V138" s="163"/>
      <c r="W138" s="163"/>
      <c r="X138" s="163"/>
      <c r="Y138" s="163"/>
      <c r="Z138" s="163"/>
      <c r="AA138" s="163"/>
      <c r="AB138" s="163"/>
      <c r="AC138" s="163"/>
      <c r="AD138" s="163"/>
      <c r="AE138" s="163"/>
      <c r="AF138" s="163"/>
      <c r="AG138" s="163"/>
      <c r="AH138" s="168"/>
    </row>
    <row r="139" spans="1:34" x14ac:dyDescent="0.15">
      <c r="B139" s="167"/>
      <c r="C139" s="163"/>
      <c r="D139" s="163"/>
      <c r="E139" s="163"/>
      <c r="F139" s="163"/>
      <c r="G139" s="163"/>
      <c r="H139" s="163"/>
      <c r="I139" s="163"/>
      <c r="J139" s="163"/>
      <c r="K139" s="163"/>
      <c r="L139" s="163"/>
      <c r="M139" s="163"/>
      <c r="N139" s="163"/>
      <c r="O139" s="163"/>
      <c r="P139" s="163"/>
      <c r="Q139" s="163"/>
      <c r="R139" s="163"/>
      <c r="S139" s="163"/>
      <c r="T139" s="163"/>
      <c r="U139" s="163"/>
      <c r="V139" s="163"/>
      <c r="W139" s="163"/>
      <c r="X139" s="163"/>
      <c r="Y139" s="163"/>
      <c r="Z139" s="163"/>
      <c r="AA139" s="163"/>
      <c r="AB139" s="163"/>
      <c r="AC139" s="163"/>
      <c r="AD139" s="163"/>
      <c r="AE139" s="163"/>
      <c r="AF139" s="163"/>
      <c r="AG139" s="163"/>
      <c r="AH139" s="168"/>
    </row>
    <row r="140" spans="1:34" x14ac:dyDescent="0.15">
      <c r="B140" s="167"/>
      <c r="C140" s="163"/>
      <c r="D140" s="163"/>
      <c r="E140" s="163"/>
      <c r="F140" s="163"/>
      <c r="G140" s="163"/>
      <c r="H140" s="163"/>
      <c r="I140" s="163"/>
      <c r="J140" s="163"/>
      <c r="K140" s="163"/>
      <c r="L140" s="163"/>
      <c r="M140" s="163"/>
      <c r="N140" s="163"/>
      <c r="O140" s="163"/>
      <c r="P140" s="163"/>
      <c r="Q140" s="163"/>
      <c r="R140" s="163"/>
      <c r="S140" s="163"/>
      <c r="T140" s="163"/>
      <c r="U140" s="163"/>
      <c r="V140" s="163"/>
      <c r="W140" s="163"/>
      <c r="X140" s="163"/>
      <c r="Y140" s="163"/>
      <c r="Z140" s="163"/>
      <c r="AA140" s="163"/>
      <c r="AB140" s="163"/>
      <c r="AC140" s="163"/>
      <c r="AD140" s="163"/>
      <c r="AE140" s="163"/>
      <c r="AF140" s="163"/>
      <c r="AG140" s="163"/>
      <c r="AH140" s="168"/>
    </row>
    <row r="141" spans="1:34" x14ac:dyDescent="0.15">
      <c r="B141" s="167"/>
      <c r="C141" s="163"/>
      <c r="D141" s="163"/>
      <c r="E141" s="163"/>
      <c r="F141" s="163"/>
      <c r="G141" s="163"/>
      <c r="H141" s="163"/>
      <c r="I141" s="163"/>
      <c r="J141" s="163"/>
      <c r="K141" s="163"/>
      <c r="L141" s="163"/>
      <c r="M141" s="163"/>
      <c r="N141" s="163"/>
      <c r="O141" s="163"/>
      <c r="P141" s="163"/>
      <c r="Q141" s="163"/>
      <c r="R141" s="163"/>
      <c r="S141" s="163"/>
      <c r="T141" s="163"/>
      <c r="U141" s="163"/>
      <c r="V141" s="163"/>
      <c r="W141" s="163"/>
      <c r="X141" s="163"/>
      <c r="Y141" s="163"/>
      <c r="Z141" s="163"/>
      <c r="AA141" s="163"/>
      <c r="AB141" s="163"/>
      <c r="AC141" s="163"/>
      <c r="AD141" s="163"/>
      <c r="AE141" s="163"/>
      <c r="AF141" s="163"/>
      <c r="AG141" s="163"/>
      <c r="AH141" s="168"/>
    </row>
    <row r="142" spans="1:34" x14ac:dyDescent="0.15">
      <c r="B142" s="167"/>
      <c r="C142" s="163"/>
      <c r="D142" s="163"/>
      <c r="E142" s="163"/>
      <c r="F142" s="163"/>
      <c r="G142" s="163"/>
      <c r="H142" s="163"/>
      <c r="I142" s="163"/>
      <c r="J142" s="163"/>
      <c r="K142" s="163"/>
      <c r="L142" s="163"/>
      <c r="M142" s="163"/>
      <c r="N142" s="163"/>
      <c r="O142" s="163"/>
      <c r="P142" s="163"/>
      <c r="Q142" s="163"/>
      <c r="R142" s="163"/>
      <c r="S142" s="163"/>
      <c r="T142" s="163"/>
      <c r="U142" s="163"/>
      <c r="V142" s="163"/>
      <c r="W142" s="163"/>
      <c r="X142" s="163"/>
      <c r="Y142" s="163"/>
      <c r="Z142" s="163"/>
      <c r="AA142" s="163"/>
      <c r="AB142" s="163"/>
      <c r="AC142" s="163"/>
      <c r="AD142" s="163"/>
      <c r="AE142" s="163"/>
      <c r="AF142" s="163"/>
      <c r="AG142" s="163"/>
      <c r="AH142" s="168"/>
    </row>
    <row r="143" spans="1:34" x14ac:dyDescent="0.15">
      <c r="B143" s="167"/>
      <c r="C143" s="163"/>
      <c r="D143" s="163"/>
      <c r="E143" s="163"/>
      <c r="F143" s="163"/>
      <c r="G143" s="163"/>
      <c r="H143" s="163"/>
      <c r="I143" s="163"/>
      <c r="J143" s="163"/>
      <c r="K143" s="163"/>
      <c r="L143" s="163"/>
      <c r="M143" s="163"/>
      <c r="N143" s="163"/>
      <c r="O143" s="163"/>
      <c r="P143" s="163"/>
      <c r="Q143" s="163"/>
      <c r="R143" s="163"/>
      <c r="S143" s="163"/>
      <c r="T143" s="163"/>
      <c r="U143" s="163"/>
      <c r="V143" s="163"/>
      <c r="W143" s="163"/>
      <c r="X143" s="163"/>
      <c r="Y143" s="163"/>
      <c r="Z143" s="163"/>
      <c r="AA143" s="163"/>
      <c r="AB143" s="163"/>
      <c r="AC143" s="163"/>
      <c r="AD143" s="163"/>
      <c r="AE143" s="163"/>
      <c r="AF143" s="163"/>
      <c r="AG143" s="163"/>
      <c r="AH143" s="168"/>
    </row>
    <row r="144" spans="1:34" x14ac:dyDescent="0.15">
      <c r="B144" s="167"/>
      <c r="C144" s="163"/>
      <c r="D144" s="163"/>
      <c r="E144" s="163"/>
      <c r="F144" s="163"/>
      <c r="G144" s="163"/>
      <c r="H144" s="163"/>
      <c r="I144" s="163"/>
      <c r="J144" s="163"/>
      <c r="K144" s="163"/>
      <c r="L144" s="163"/>
      <c r="M144" s="163"/>
      <c r="N144" s="163"/>
      <c r="O144" s="163"/>
      <c r="P144" s="163"/>
      <c r="Q144" s="163"/>
      <c r="R144" s="163"/>
      <c r="S144" s="163"/>
      <c r="T144" s="163"/>
      <c r="U144" s="163"/>
      <c r="V144" s="163"/>
      <c r="W144" s="163"/>
      <c r="X144" s="163"/>
      <c r="Y144" s="163"/>
      <c r="Z144" s="163"/>
      <c r="AA144" s="163"/>
      <c r="AB144" s="163"/>
      <c r="AC144" s="163"/>
      <c r="AD144" s="163"/>
      <c r="AE144" s="163"/>
      <c r="AF144" s="163"/>
      <c r="AG144" s="163"/>
      <c r="AH144" s="168"/>
    </row>
    <row r="145" spans="2:34" x14ac:dyDescent="0.15">
      <c r="B145" s="167"/>
      <c r="C145" s="163"/>
      <c r="D145" s="163"/>
      <c r="E145" s="163"/>
      <c r="F145" s="163"/>
      <c r="G145" s="163"/>
      <c r="H145" s="163"/>
      <c r="I145" s="163"/>
      <c r="J145" s="163"/>
      <c r="K145" s="163"/>
      <c r="L145" s="163"/>
      <c r="M145" s="163"/>
      <c r="N145" s="163"/>
      <c r="O145" s="163"/>
      <c r="P145" s="163"/>
      <c r="Q145" s="163"/>
      <c r="R145" s="163"/>
      <c r="S145" s="163"/>
      <c r="T145" s="163"/>
      <c r="U145" s="163"/>
      <c r="V145" s="163"/>
      <c r="W145" s="163"/>
      <c r="X145" s="163"/>
      <c r="Y145" s="163"/>
      <c r="Z145" s="163"/>
      <c r="AA145" s="163"/>
      <c r="AB145" s="163"/>
      <c r="AC145" s="163"/>
      <c r="AD145" s="163"/>
      <c r="AE145" s="163"/>
      <c r="AF145" s="163"/>
      <c r="AG145" s="163"/>
      <c r="AH145" s="168"/>
    </row>
    <row r="146" spans="2:34" x14ac:dyDescent="0.15">
      <c r="B146" s="167"/>
      <c r="C146" s="163"/>
      <c r="D146" s="163"/>
      <c r="E146" s="163"/>
      <c r="F146" s="163"/>
      <c r="G146" s="163"/>
      <c r="H146" s="163"/>
      <c r="I146" s="163"/>
      <c r="J146" s="163"/>
      <c r="K146" s="163"/>
      <c r="L146" s="163"/>
      <c r="M146" s="163"/>
      <c r="N146" s="163"/>
      <c r="O146" s="163"/>
      <c r="P146" s="163"/>
      <c r="Q146" s="163"/>
      <c r="R146" s="163"/>
      <c r="S146" s="163"/>
      <c r="T146" s="163"/>
      <c r="U146" s="163"/>
      <c r="V146" s="163"/>
      <c r="W146" s="163"/>
      <c r="X146" s="163"/>
      <c r="Y146" s="163"/>
      <c r="Z146" s="163"/>
      <c r="AA146" s="163"/>
      <c r="AB146" s="163"/>
      <c r="AC146" s="163"/>
      <c r="AD146" s="163"/>
      <c r="AE146" s="163"/>
      <c r="AF146" s="163"/>
      <c r="AG146" s="163"/>
      <c r="AH146" s="168"/>
    </row>
    <row r="147" spans="2:34" x14ac:dyDescent="0.15">
      <c r="B147" s="167"/>
      <c r="C147" s="163"/>
      <c r="D147" s="163"/>
      <c r="E147" s="163"/>
      <c r="F147" s="163"/>
      <c r="G147" s="163"/>
      <c r="H147" s="163"/>
      <c r="I147" s="163"/>
      <c r="J147" s="163"/>
      <c r="K147" s="163"/>
      <c r="L147" s="163"/>
      <c r="M147" s="163"/>
      <c r="N147" s="163"/>
      <c r="O147" s="163"/>
      <c r="P147" s="163"/>
      <c r="Q147" s="163"/>
      <c r="R147" s="163"/>
      <c r="S147" s="163"/>
      <c r="T147" s="163"/>
      <c r="U147" s="163"/>
      <c r="V147" s="163"/>
      <c r="W147" s="163"/>
      <c r="X147" s="163"/>
      <c r="Y147" s="163"/>
      <c r="Z147" s="163"/>
      <c r="AA147" s="163"/>
      <c r="AB147" s="163"/>
      <c r="AC147" s="163"/>
      <c r="AD147" s="163"/>
      <c r="AE147" s="163"/>
      <c r="AF147" s="163"/>
      <c r="AG147" s="163"/>
      <c r="AH147" s="168"/>
    </row>
    <row r="148" spans="2:34" x14ac:dyDescent="0.15">
      <c r="B148" s="167"/>
      <c r="C148" s="163"/>
      <c r="D148" s="163"/>
      <c r="E148" s="163"/>
      <c r="F148" s="163"/>
      <c r="G148" s="163"/>
      <c r="H148" s="163"/>
      <c r="I148" s="163"/>
      <c r="J148" s="163"/>
      <c r="K148" s="163"/>
      <c r="L148" s="163"/>
      <c r="M148" s="163"/>
      <c r="N148" s="163"/>
      <c r="O148" s="163"/>
      <c r="P148" s="163"/>
      <c r="Q148" s="163"/>
      <c r="R148" s="163"/>
      <c r="S148" s="163"/>
      <c r="T148" s="163"/>
      <c r="U148" s="163"/>
      <c r="V148" s="163"/>
      <c r="W148" s="163"/>
      <c r="X148" s="163"/>
      <c r="Y148" s="163"/>
      <c r="Z148" s="163"/>
      <c r="AA148" s="163"/>
      <c r="AB148" s="163"/>
      <c r="AC148" s="163"/>
      <c r="AD148" s="163"/>
      <c r="AE148" s="163"/>
      <c r="AF148" s="163"/>
      <c r="AG148" s="163"/>
      <c r="AH148" s="168"/>
    </row>
    <row r="149" spans="2:34" x14ac:dyDescent="0.15">
      <c r="B149" s="167"/>
      <c r="C149" s="163"/>
      <c r="D149" s="163"/>
      <c r="E149" s="163"/>
      <c r="F149" s="163"/>
      <c r="G149" s="163"/>
      <c r="H149" s="163"/>
      <c r="I149" s="163"/>
      <c r="J149" s="163"/>
      <c r="K149" s="163"/>
      <c r="L149" s="163"/>
      <c r="M149" s="163"/>
      <c r="N149" s="163"/>
      <c r="O149" s="163"/>
      <c r="P149" s="163"/>
      <c r="Q149" s="163"/>
      <c r="R149" s="163"/>
      <c r="S149" s="163"/>
      <c r="T149" s="163"/>
      <c r="U149" s="163"/>
      <c r="V149" s="163"/>
      <c r="W149" s="163"/>
      <c r="X149" s="163"/>
      <c r="Y149" s="163"/>
      <c r="Z149" s="163"/>
      <c r="AA149" s="163"/>
      <c r="AB149" s="163"/>
      <c r="AC149" s="163"/>
      <c r="AD149" s="163"/>
      <c r="AE149" s="163"/>
      <c r="AF149" s="163"/>
      <c r="AG149" s="163"/>
      <c r="AH149" s="168"/>
    </row>
    <row r="150" spans="2:34" x14ac:dyDescent="0.15">
      <c r="B150" s="167"/>
      <c r="C150" s="163"/>
      <c r="D150" s="163"/>
      <c r="E150" s="163"/>
      <c r="F150" s="163"/>
      <c r="G150" s="163"/>
      <c r="H150" s="163"/>
      <c r="I150" s="163"/>
      <c r="J150" s="163"/>
      <c r="K150" s="163"/>
      <c r="L150" s="163"/>
      <c r="M150" s="163"/>
      <c r="N150" s="163"/>
      <c r="O150" s="163"/>
      <c r="P150" s="163"/>
      <c r="Q150" s="163"/>
      <c r="R150" s="163"/>
      <c r="S150" s="163"/>
      <c r="T150" s="163"/>
      <c r="U150" s="163"/>
      <c r="V150" s="163"/>
      <c r="W150" s="163"/>
      <c r="X150" s="163"/>
      <c r="Y150" s="163"/>
      <c r="Z150" s="163"/>
      <c r="AA150" s="163"/>
      <c r="AB150" s="163"/>
      <c r="AC150" s="163"/>
      <c r="AD150" s="163"/>
      <c r="AE150" s="163"/>
      <c r="AF150" s="163"/>
      <c r="AG150" s="163"/>
      <c r="AH150" s="168"/>
    </row>
    <row r="151" spans="2:34" x14ac:dyDescent="0.15">
      <c r="B151" s="167"/>
      <c r="C151" s="163"/>
      <c r="D151" s="163"/>
      <c r="E151" s="163"/>
      <c r="F151" s="163"/>
      <c r="G151" s="163"/>
      <c r="H151" s="163"/>
      <c r="I151" s="163"/>
      <c r="J151" s="163"/>
      <c r="K151" s="163"/>
      <c r="L151" s="163"/>
      <c r="M151" s="163"/>
      <c r="N151" s="163"/>
      <c r="O151" s="163"/>
      <c r="P151" s="163"/>
      <c r="Q151" s="163"/>
      <c r="R151" s="163"/>
      <c r="S151" s="163"/>
      <c r="T151" s="163"/>
      <c r="U151" s="163"/>
      <c r="V151" s="163"/>
      <c r="W151" s="163"/>
      <c r="X151" s="163"/>
      <c r="Y151" s="163"/>
      <c r="Z151" s="163"/>
      <c r="AA151" s="163"/>
      <c r="AB151" s="163"/>
      <c r="AC151" s="163"/>
      <c r="AD151" s="163"/>
      <c r="AE151" s="163"/>
      <c r="AF151" s="163"/>
      <c r="AG151" s="163"/>
      <c r="AH151" s="168"/>
    </row>
    <row r="152" spans="2:34" x14ac:dyDescent="0.15">
      <c r="B152" s="167"/>
      <c r="C152" s="163"/>
      <c r="D152" s="163"/>
      <c r="E152" s="163"/>
      <c r="F152" s="163"/>
      <c r="G152" s="163"/>
      <c r="H152" s="163"/>
      <c r="I152" s="163"/>
      <c r="J152" s="163"/>
      <c r="K152" s="163"/>
      <c r="L152" s="163"/>
      <c r="M152" s="163"/>
      <c r="N152" s="163"/>
      <c r="O152" s="163"/>
      <c r="P152" s="163"/>
      <c r="Q152" s="163"/>
      <c r="R152" s="163"/>
      <c r="S152" s="163"/>
      <c r="T152" s="163"/>
      <c r="U152" s="163"/>
      <c r="V152" s="163"/>
      <c r="W152" s="163"/>
      <c r="X152" s="163"/>
      <c r="Y152" s="163"/>
      <c r="Z152" s="163"/>
      <c r="AA152" s="163"/>
      <c r="AB152" s="163"/>
      <c r="AC152" s="163"/>
      <c r="AD152" s="163"/>
      <c r="AE152" s="163"/>
      <c r="AF152" s="163"/>
      <c r="AG152" s="163"/>
      <c r="AH152" s="168"/>
    </row>
    <row r="153" spans="2:34" x14ac:dyDescent="0.15">
      <c r="B153" s="167"/>
      <c r="C153" s="163"/>
      <c r="D153" s="163"/>
      <c r="E153" s="163"/>
      <c r="F153" s="163"/>
      <c r="G153" s="163"/>
      <c r="H153" s="163"/>
      <c r="I153" s="163"/>
      <c r="J153" s="163"/>
      <c r="K153" s="163"/>
      <c r="L153" s="163"/>
      <c r="M153" s="163"/>
      <c r="N153" s="163"/>
      <c r="O153" s="163"/>
      <c r="P153" s="163"/>
      <c r="Q153" s="163"/>
      <c r="R153" s="163"/>
      <c r="S153" s="163"/>
      <c r="T153" s="163"/>
      <c r="U153" s="163"/>
      <c r="V153" s="163"/>
      <c r="W153" s="163"/>
      <c r="X153" s="163"/>
      <c r="Y153" s="163"/>
      <c r="Z153" s="163"/>
      <c r="AA153" s="163"/>
      <c r="AB153" s="163"/>
      <c r="AC153" s="163"/>
      <c r="AD153" s="163"/>
      <c r="AE153" s="163"/>
      <c r="AF153" s="163"/>
      <c r="AG153" s="163"/>
      <c r="AH153" s="168"/>
    </row>
    <row r="154" spans="2:34" x14ac:dyDescent="0.15">
      <c r="B154" s="167"/>
      <c r="C154" s="163"/>
      <c r="D154" s="163"/>
      <c r="E154" s="163"/>
      <c r="F154" s="163"/>
      <c r="G154" s="163"/>
      <c r="H154" s="163"/>
      <c r="I154" s="163"/>
      <c r="J154" s="163"/>
      <c r="K154" s="163"/>
      <c r="L154" s="163"/>
      <c r="M154" s="163"/>
      <c r="N154" s="163"/>
      <c r="O154" s="163"/>
      <c r="P154" s="163"/>
      <c r="Q154" s="163"/>
      <c r="R154" s="163"/>
      <c r="S154" s="163"/>
      <c r="T154" s="163"/>
      <c r="U154" s="163"/>
      <c r="V154" s="163"/>
      <c r="W154" s="163"/>
      <c r="X154" s="163"/>
      <c r="Y154" s="163"/>
      <c r="Z154" s="163"/>
      <c r="AA154" s="163"/>
      <c r="AB154" s="163"/>
      <c r="AC154" s="163"/>
      <c r="AD154" s="163"/>
      <c r="AE154" s="163"/>
      <c r="AF154" s="163"/>
      <c r="AG154" s="163"/>
      <c r="AH154" s="168"/>
    </row>
    <row r="155" spans="2:34" x14ac:dyDescent="0.15">
      <c r="B155" s="167"/>
      <c r="C155" s="163"/>
      <c r="D155" s="163"/>
      <c r="E155" s="163"/>
      <c r="F155" s="163"/>
      <c r="G155" s="163"/>
      <c r="H155" s="163"/>
      <c r="I155" s="163"/>
      <c r="J155" s="163"/>
      <c r="K155" s="163"/>
      <c r="L155" s="163"/>
      <c r="M155" s="163"/>
      <c r="N155" s="163"/>
      <c r="O155" s="163"/>
      <c r="P155" s="163"/>
      <c r="Q155" s="163"/>
      <c r="R155" s="163"/>
      <c r="S155" s="163"/>
      <c r="T155" s="163"/>
      <c r="U155" s="163"/>
      <c r="V155" s="163"/>
      <c r="W155" s="163"/>
      <c r="X155" s="163"/>
      <c r="Y155" s="163"/>
      <c r="Z155" s="163"/>
      <c r="AA155" s="163"/>
      <c r="AB155" s="163"/>
      <c r="AC155" s="163"/>
      <c r="AD155" s="163"/>
      <c r="AE155" s="163"/>
      <c r="AF155" s="163"/>
      <c r="AG155" s="163"/>
      <c r="AH155" s="168"/>
    </row>
    <row r="156" spans="2:34" x14ac:dyDescent="0.15">
      <c r="B156" s="167"/>
      <c r="C156" s="163"/>
      <c r="D156" s="163"/>
      <c r="E156" s="163"/>
      <c r="F156" s="163"/>
      <c r="G156" s="163"/>
      <c r="H156" s="163"/>
      <c r="I156" s="163"/>
      <c r="J156" s="163"/>
      <c r="K156" s="163"/>
      <c r="L156" s="163"/>
      <c r="M156" s="163"/>
      <c r="N156" s="163"/>
      <c r="O156" s="163"/>
      <c r="P156" s="163"/>
      <c r="Q156" s="163"/>
      <c r="R156" s="163"/>
      <c r="S156" s="163"/>
      <c r="T156" s="163"/>
      <c r="U156" s="163"/>
      <c r="V156" s="163"/>
      <c r="W156" s="163"/>
      <c r="X156" s="163"/>
      <c r="Y156" s="163"/>
      <c r="Z156" s="163"/>
      <c r="AA156" s="163"/>
      <c r="AB156" s="163"/>
      <c r="AC156" s="163"/>
      <c r="AD156" s="163"/>
      <c r="AE156" s="163"/>
      <c r="AF156" s="163"/>
      <c r="AG156" s="163"/>
      <c r="AH156" s="168"/>
    </row>
    <row r="157" spans="2:34" x14ac:dyDescent="0.15">
      <c r="B157" s="167"/>
      <c r="C157" s="163"/>
      <c r="D157" s="163"/>
      <c r="E157" s="163"/>
      <c r="F157" s="163"/>
      <c r="G157" s="163"/>
      <c r="H157" s="163"/>
      <c r="I157" s="163"/>
      <c r="J157" s="163"/>
      <c r="K157" s="163"/>
      <c r="L157" s="163"/>
      <c r="M157" s="163"/>
      <c r="N157" s="163"/>
      <c r="O157" s="163"/>
      <c r="P157" s="163"/>
      <c r="Q157" s="163"/>
      <c r="R157" s="163"/>
      <c r="S157" s="163"/>
      <c r="T157" s="163"/>
      <c r="U157" s="163"/>
      <c r="V157" s="163"/>
      <c r="W157" s="163"/>
      <c r="X157" s="163"/>
      <c r="Y157" s="163"/>
      <c r="Z157" s="163"/>
      <c r="AA157" s="163"/>
      <c r="AB157" s="163"/>
      <c r="AC157" s="163"/>
      <c r="AD157" s="163"/>
      <c r="AE157" s="163"/>
      <c r="AF157" s="163"/>
      <c r="AG157" s="163"/>
      <c r="AH157" s="168"/>
    </row>
    <row r="158" spans="2:34" x14ac:dyDescent="0.15">
      <c r="B158" s="167"/>
      <c r="C158" s="163"/>
      <c r="D158" s="163"/>
      <c r="E158" s="163"/>
      <c r="F158" s="163"/>
      <c r="G158" s="163"/>
      <c r="H158" s="163"/>
      <c r="I158" s="163"/>
      <c r="J158" s="163"/>
      <c r="K158" s="163"/>
      <c r="L158" s="163"/>
      <c r="M158" s="163"/>
      <c r="N158" s="163"/>
      <c r="O158" s="163"/>
      <c r="P158" s="163"/>
      <c r="Q158" s="163"/>
      <c r="R158" s="163"/>
      <c r="S158" s="163"/>
      <c r="T158" s="163"/>
      <c r="U158" s="163"/>
      <c r="V158" s="163"/>
      <c r="W158" s="163"/>
      <c r="X158" s="163"/>
      <c r="Y158" s="163"/>
      <c r="Z158" s="163"/>
      <c r="AA158" s="163"/>
      <c r="AB158" s="163"/>
      <c r="AC158" s="163"/>
      <c r="AD158" s="163"/>
      <c r="AE158" s="163"/>
      <c r="AF158" s="163"/>
      <c r="AG158" s="163"/>
      <c r="AH158" s="168"/>
    </row>
    <row r="159" spans="2:34" x14ac:dyDescent="0.15">
      <c r="B159" s="167"/>
      <c r="C159" s="163"/>
      <c r="D159" s="163"/>
      <c r="E159" s="163"/>
      <c r="F159" s="163"/>
      <c r="G159" s="163"/>
      <c r="H159" s="163"/>
      <c r="I159" s="163"/>
      <c r="J159" s="163"/>
      <c r="K159" s="163"/>
      <c r="L159" s="163"/>
      <c r="M159" s="163"/>
      <c r="N159" s="163"/>
      <c r="O159" s="163"/>
      <c r="P159" s="163"/>
      <c r="Q159" s="163"/>
      <c r="R159" s="163"/>
      <c r="S159" s="163"/>
      <c r="T159" s="163"/>
      <c r="U159" s="163"/>
      <c r="V159" s="163"/>
      <c r="W159" s="163"/>
      <c r="X159" s="163"/>
      <c r="Y159" s="163"/>
      <c r="Z159" s="163"/>
      <c r="AA159" s="163"/>
      <c r="AB159" s="163"/>
      <c r="AC159" s="163"/>
      <c r="AD159" s="163"/>
      <c r="AE159" s="163"/>
      <c r="AF159" s="163"/>
      <c r="AG159" s="163"/>
      <c r="AH159" s="168"/>
    </row>
    <row r="160" spans="2:34" x14ac:dyDescent="0.15">
      <c r="B160" s="167"/>
      <c r="C160" s="163"/>
      <c r="D160" s="163"/>
      <c r="E160" s="163"/>
      <c r="F160" s="163"/>
      <c r="G160" s="163"/>
      <c r="H160" s="163"/>
      <c r="I160" s="163"/>
      <c r="J160" s="163"/>
      <c r="K160" s="163"/>
      <c r="L160" s="163"/>
      <c r="M160" s="163"/>
      <c r="N160" s="163"/>
      <c r="O160" s="163"/>
      <c r="P160" s="163"/>
      <c r="Q160" s="163"/>
      <c r="R160" s="163"/>
      <c r="S160" s="163"/>
      <c r="T160" s="163"/>
      <c r="U160" s="163"/>
      <c r="V160" s="163"/>
      <c r="W160" s="163"/>
      <c r="X160" s="163"/>
      <c r="Y160" s="163"/>
      <c r="Z160" s="163"/>
      <c r="AA160" s="163"/>
      <c r="AB160" s="163"/>
      <c r="AC160" s="163"/>
      <c r="AD160" s="163"/>
      <c r="AE160" s="163"/>
      <c r="AF160" s="163"/>
      <c r="AG160" s="163"/>
      <c r="AH160" s="168"/>
    </row>
    <row r="161" spans="2:34" x14ac:dyDescent="0.15">
      <c r="B161" s="167"/>
      <c r="C161" s="163"/>
      <c r="D161" s="163"/>
      <c r="E161" s="163"/>
      <c r="F161" s="163"/>
      <c r="G161" s="163"/>
      <c r="H161" s="163"/>
      <c r="I161" s="163"/>
      <c r="J161" s="163"/>
      <c r="K161" s="163"/>
      <c r="L161" s="163"/>
      <c r="M161" s="163"/>
      <c r="N161" s="163"/>
      <c r="O161" s="163"/>
      <c r="P161" s="163"/>
      <c r="Q161" s="163"/>
      <c r="R161" s="163"/>
      <c r="S161" s="163"/>
      <c r="T161" s="163"/>
      <c r="U161" s="163"/>
      <c r="V161" s="163"/>
      <c r="W161" s="163"/>
      <c r="X161" s="163"/>
      <c r="Y161" s="163"/>
      <c r="Z161" s="163"/>
      <c r="AA161" s="163"/>
      <c r="AB161" s="163"/>
      <c r="AC161" s="163"/>
      <c r="AD161" s="163"/>
      <c r="AE161" s="163"/>
      <c r="AF161" s="163"/>
      <c r="AG161" s="163"/>
      <c r="AH161" s="168"/>
    </row>
    <row r="162" spans="2:34" x14ac:dyDescent="0.15">
      <c r="B162" s="167"/>
      <c r="C162" s="163"/>
      <c r="D162" s="163"/>
      <c r="E162" s="163"/>
      <c r="F162" s="163"/>
      <c r="G162" s="163"/>
      <c r="H162" s="163"/>
      <c r="I162" s="163"/>
      <c r="J162" s="163"/>
      <c r="K162" s="163"/>
      <c r="L162" s="163"/>
      <c r="M162" s="163"/>
      <c r="N162" s="163"/>
      <c r="O162" s="163"/>
      <c r="P162" s="163"/>
      <c r="Q162" s="163"/>
      <c r="R162" s="163"/>
      <c r="S162" s="163"/>
      <c r="T162" s="163"/>
      <c r="U162" s="163"/>
      <c r="V162" s="163"/>
      <c r="W162" s="163"/>
      <c r="X162" s="163"/>
      <c r="Y162" s="163"/>
      <c r="Z162" s="163"/>
      <c r="AA162" s="163"/>
      <c r="AB162" s="163"/>
      <c r="AC162" s="163"/>
      <c r="AD162" s="163"/>
      <c r="AE162" s="163"/>
      <c r="AF162" s="163"/>
      <c r="AG162" s="163"/>
      <c r="AH162" s="168"/>
    </row>
    <row r="163" spans="2:34" x14ac:dyDescent="0.15">
      <c r="B163" s="167"/>
      <c r="C163" s="163"/>
      <c r="D163" s="163"/>
      <c r="E163" s="163"/>
      <c r="F163" s="163"/>
      <c r="G163" s="163"/>
      <c r="H163" s="163"/>
      <c r="I163" s="163"/>
      <c r="J163" s="163"/>
      <c r="K163" s="163"/>
      <c r="L163" s="163"/>
      <c r="M163" s="163"/>
      <c r="N163" s="163"/>
      <c r="O163" s="163"/>
      <c r="P163" s="163"/>
      <c r="Q163" s="163"/>
      <c r="R163" s="163"/>
      <c r="S163" s="163"/>
      <c r="T163" s="163"/>
      <c r="U163" s="163"/>
      <c r="V163" s="163"/>
      <c r="W163" s="163"/>
      <c r="X163" s="163"/>
      <c r="Y163" s="163"/>
      <c r="Z163" s="163"/>
      <c r="AA163" s="163"/>
      <c r="AB163" s="163"/>
      <c r="AC163" s="163"/>
      <c r="AD163" s="163"/>
      <c r="AE163" s="163"/>
      <c r="AF163" s="163"/>
      <c r="AG163" s="163"/>
      <c r="AH163" s="168"/>
    </row>
    <row r="164" spans="2:34" x14ac:dyDescent="0.15">
      <c r="B164" s="167"/>
      <c r="C164" s="163"/>
      <c r="D164" s="163"/>
      <c r="E164" s="163"/>
      <c r="F164" s="163"/>
      <c r="G164" s="163"/>
      <c r="H164" s="163"/>
      <c r="I164" s="163"/>
      <c r="J164" s="163"/>
      <c r="K164" s="163"/>
      <c r="L164" s="163"/>
      <c r="M164" s="163"/>
      <c r="N164" s="163"/>
      <c r="O164" s="163"/>
      <c r="P164" s="163"/>
      <c r="Q164" s="163"/>
      <c r="R164" s="163"/>
      <c r="S164" s="163"/>
      <c r="T164" s="163"/>
      <c r="U164" s="163"/>
      <c r="V164" s="163"/>
      <c r="W164" s="163"/>
      <c r="X164" s="163"/>
      <c r="Y164" s="163"/>
      <c r="Z164" s="163"/>
      <c r="AA164" s="163"/>
      <c r="AB164" s="163"/>
      <c r="AC164" s="163"/>
      <c r="AD164" s="163"/>
      <c r="AE164" s="163"/>
      <c r="AF164" s="163"/>
      <c r="AG164" s="163"/>
      <c r="AH164" s="168"/>
    </row>
    <row r="165" spans="2:34" x14ac:dyDescent="0.15">
      <c r="B165" s="167"/>
      <c r="C165" s="163"/>
      <c r="D165" s="163"/>
      <c r="E165" s="163"/>
      <c r="F165" s="163"/>
      <c r="G165" s="163"/>
      <c r="H165" s="163"/>
      <c r="I165" s="163"/>
      <c r="J165" s="163"/>
      <c r="K165" s="163"/>
      <c r="L165" s="163"/>
      <c r="M165" s="163"/>
      <c r="N165" s="163"/>
      <c r="O165" s="163"/>
      <c r="P165" s="163"/>
      <c r="Q165" s="163"/>
      <c r="R165" s="163"/>
      <c r="S165" s="163"/>
      <c r="T165" s="163"/>
      <c r="U165" s="163"/>
      <c r="V165" s="163"/>
      <c r="W165" s="163"/>
      <c r="X165" s="163"/>
      <c r="Y165" s="163"/>
      <c r="Z165" s="163"/>
      <c r="AA165" s="163"/>
      <c r="AB165" s="163"/>
      <c r="AC165" s="163"/>
      <c r="AD165" s="163"/>
      <c r="AE165" s="163"/>
      <c r="AF165" s="163"/>
      <c r="AG165" s="163"/>
      <c r="AH165" s="168"/>
    </row>
    <row r="166" spans="2:34" x14ac:dyDescent="0.15">
      <c r="B166" s="167"/>
      <c r="C166" s="163"/>
      <c r="D166" s="163"/>
      <c r="E166" s="163"/>
      <c r="F166" s="163"/>
      <c r="G166" s="163"/>
      <c r="H166" s="163"/>
      <c r="I166" s="163"/>
      <c r="J166" s="163"/>
      <c r="K166" s="163"/>
      <c r="L166" s="163"/>
      <c r="M166" s="163"/>
      <c r="N166" s="163"/>
      <c r="O166" s="163"/>
      <c r="P166" s="163"/>
      <c r="Q166" s="163"/>
      <c r="R166" s="163"/>
      <c r="S166" s="163"/>
      <c r="T166" s="163"/>
      <c r="U166" s="163"/>
      <c r="V166" s="163"/>
      <c r="W166" s="163"/>
      <c r="X166" s="163"/>
      <c r="Y166" s="163"/>
      <c r="Z166" s="163"/>
      <c r="AA166" s="163"/>
      <c r="AB166" s="163"/>
      <c r="AC166" s="163"/>
      <c r="AD166" s="163"/>
      <c r="AE166" s="163"/>
      <c r="AF166" s="163"/>
      <c r="AG166" s="163"/>
      <c r="AH166" s="168"/>
    </row>
    <row r="167" spans="2:34" x14ac:dyDescent="0.15">
      <c r="B167" s="167"/>
      <c r="C167" s="163"/>
      <c r="D167" s="163"/>
      <c r="E167" s="163"/>
      <c r="F167" s="163"/>
      <c r="G167" s="163"/>
      <c r="H167" s="163"/>
      <c r="I167" s="163"/>
      <c r="J167" s="163"/>
      <c r="K167" s="163"/>
      <c r="L167" s="163"/>
      <c r="M167" s="163"/>
      <c r="N167" s="163"/>
      <c r="O167" s="163"/>
      <c r="P167" s="163"/>
      <c r="Q167" s="163"/>
      <c r="R167" s="163"/>
      <c r="S167" s="163"/>
      <c r="T167" s="163"/>
      <c r="U167" s="163"/>
      <c r="V167" s="163"/>
      <c r="W167" s="163"/>
      <c r="X167" s="163"/>
      <c r="Y167" s="163"/>
      <c r="Z167" s="163"/>
      <c r="AA167" s="163"/>
      <c r="AB167" s="163"/>
      <c r="AC167" s="163"/>
      <c r="AD167" s="163"/>
      <c r="AE167" s="163"/>
      <c r="AF167" s="163"/>
      <c r="AG167" s="163"/>
      <c r="AH167" s="168"/>
    </row>
    <row r="168" spans="2:34" x14ac:dyDescent="0.15">
      <c r="B168" s="167"/>
      <c r="C168" s="163"/>
      <c r="D168" s="163"/>
      <c r="E168" s="163"/>
      <c r="F168" s="163"/>
      <c r="G168" s="163"/>
      <c r="H168" s="163"/>
      <c r="I168" s="163"/>
      <c r="J168" s="163"/>
      <c r="K168" s="163"/>
      <c r="L168" s="163"/>
      <c r="M168" s="163"/>
      <c r="N168" s="163"/>
      <c r="O168" s="163"/>
      <c r="P168" s="163"/>
      <c r="Q168" s="163"/>
      <c r="R168" s="163"/>
      <c r="S168" s="163"/>
      <c r="T168" s="163"/>
      <c r="U168" s="163"/>
      <c r="V168" s="163"/>
      <c r="W168" s="163"/>
      <c r="X168" s="163"/>
      <c r="Y168" s="163"/>
      <c r="Z168" s="163"/>
      <c r="AA168" s="163"/>
      <c r="AB168" s="163"/>
      <c r="AC168" s="163"/>
      <c r="AD168" s="163"/>
      <c r="AE168" s="163"/>
      <c r="AF168" s="163"/>
      <c r="AG168" s="163"/>
      <c r="AH168" s="168"/>
    </row>
    <row r="169" spans="2:34" x14ac:dyDescent="0.15">
      <c r="B169" s="167"/>
      <c r="C169" s="163"/>
      <c r="D169" s="163"/>
      <c r="E169" s="163"/>
      <c r="F169" s="163"/>
      <c r="G169" s="163"/>
      <c r="H169" s="163"/>
      <c r="I169" s="163"/>
      <c r="J169" s="163"/>
      <c r="K169" s="163"/>
      <c r="L169" s="163"/>
      <c r="M169" s="163"/>
      <c r="N169" s="163"/>
      <c r="O169" s="163"/>
      <c r="P169" s="163"/>
      <c r="Q169" s="163"/>
      <c r="R169" s="163"/>
      <c r="S169" s="163"/>
      <c r="T169" s="163"/>
      <c r="U169" s="163"/>
      <c r="V169" s="163"/>
      <c r="W169" s="163"/>
      <c r="X169" s="163"/>
      <c r="Y169" s="163"/>
      <c r="Z169" s="163"/>
      <c r="AA169" s="163"/>
      <c r="AB169" s="163"/>
      <c r="AC169" s="163"/>
      <c r="AD169" s="163"/>
      <c r="AE169" s="163"/>
      <c r="AF169" s="163"/>
      <c r="AG169" s="163"/>
      <c r="AH169" s="168"/>
    </row>
    <row r="170" spans="2:34" x14ac:dyDescent="0.15">
      <c r="B170" s="167"/>
      <c r="C170" s="163"/>
      <c r="D170" s="163"/>
      <c r="E170" s="163"/>
      <c r="F170" s="163"/>
      <c r="G170" s="163"/>
      <c r="H170" s="163"/>
      <c r="I170" s="163"/>
      <c r="J170" s="163"/>
      <c r="K170" s="163"/>
      <c r="L170" s="163"/>
      <c r="M170" s="163"/>
      <c r="N170" s="163"/>
      <c r="O170" s="163"/>
      <c r="P170" s="163"/>
      <c r="Q170" s="163"/>
      <c r="R170" s="163"/>
      <c r="S170" s="163"/>
      <c r="T170" s="163"/>
      <c r="U170" s="163"/>
      <c r="V170" s="163"/>
      <c r="W170" s="163"/>
      <c r="X170" s="163"/>
      <c r="Y170" s="163"/>
      <c r="Z170" s="163"/>
      <c r="AA170" s="163"/>
      <c r="AB170" s="163"/>
      <c r="AC170" s="163"/>
      <c r="AD170" s="163"/>
      <c r="AE170" s="163"/>
      <c r="AF170" s="163"/>
      <c r="AG170" s="163"/>
      <c r="AH170" s="168"/>
    </row>
    <row r="171" spans="2:34" x14ac:dyDescent="0.15">
      <c r="B171" s="167"/>
      <c r="C171" s="163"/>
      <c r="D171" s="163"/>
      <c r="E171" s="163"/>
      <c r="F171" s="163"/>
      <c r="G171" s="163"/>
      <c r="H171" s="163"/>
      <c r="I171" s="163"/>
      <c r="J171" s="163"/>
      <c r="K171" s="163"/>
      <c r="L171" s="163"/>
      <c r="M171" s="163"/>
      <c r="N171" s="163"/>
      <c r="O171" s="163"/>
      <c r="P171" s="163"/>
      <c r="Q171" s="163"/>
      <c r="R171" s="163"/>
      <c r="S171" s="163"/>
      <c r="T171" s="163"/>
      <c r="U171" s="163"/>
      <c r="V171" s="163"/>
      <c r="W171" s="163"/>
      <c r="X171" s="163"/>
      <c r="Y171" s="163"/>
      <c r="Z171" s="163"/>
      <c r="AA171" s="163"/>
      <c r="AB171" s="163"/>
      <c r="AC171" s="163"/>
      <c r="AD171" s="163"/>
      <c r="AE171" s="163"/>
      <c r="AF171" s="163"/>
      <c r="AG171" s="163"/>
      <c r="AH171" s="168"/>
    </row>
    <row r="172" spans="2:34" x14ac:dyDescent="0.15">
      <c r="B172" s="167"/>
      <c r="C172" s="163"/>
      <c r="D172" s="163"/>
      <c r="E172" s="163"/>
      <c r="F172" s="163"/>
      <c r="G172" s="163"/>
      <c r="H172" s="163"/>
      <c r="I172" s="163"/>
      <c r="J172" s="163"/>
      <c r="K172" s="163"/>
      <c r="L172" s="163"/>
      <c r="M172" s="163"/>
      <c r="N172" s="163"/>
      <c r="O172" s="163"/>
      <c r="P172" s="163"/>
      <c r="Q172" s="163"/>
      <c r="R172" s="163"/>
      <c r="S172" s="163"/>
      <c r="T172" s="163"/>
      <c r="U172" s="163"/>
      <c r="V172" s="163"/>
      <c r="W172" s="163"/>
      <c r="X172" s="163"/>
      <c r="Y172" s="163"/>
      <c r="Z172" s="163"/>
      <c r="AA172" s="163"/>
      <c r="AB172" s="163"/>
      <c r="AC172" s="163"/>
      <c r="AD172" s="163"/>
      <c r="AE172" s="163"/>
      <c r="AF172" s="163"/>
      <c r="AG172" s="163"/>
      <c r="AH172" s="168"/>
    </row>
    <row r="173" spans="2:34" x14ac:dyDescent="0.15">
      <c r="B173" s="167"/>
      <c r="C173" s="163"/>
      <c r="D173" s="163"/>
      <c r="E173" s="163"/>
      <c r="F173" s="163"/>
      <c r="G173" s="163"/>
      <c r="H173" s="163"/>
      <c r="I173" s="163"/>
      <c r="J173" s="163"/>
      <c r="K173" s="163"/>
      <c r="L173" s="163"/>
      <c r="M173" s="163"/>
      <c r="N173" s="163"/>
      <c r="O173" s="163"/>
      <c r="P173" s="163"/>
      <c r="Q173" s="163"/>
      <c r="R173" s="163"/>
      <c r="S173" s="163"/>
      <c r="T173" s="163"/>
      <c r="U173" s="163"/>
      <c r="V173" s="163"/>
      <c r="W173" s="163"/>
      <c r="X173" s="163"/>
      <c r="Y173" s="163"/>
      <c r="Z173" s="163"/>
      <c r="AA173" s="163"/>
      <c r="AB173" s="163"/>
      <c r="AC173" s="163"/>
      <c r="AD173" s="163"/>
      <c r="AE173" s="163"/>
      <c r="AF173" s="163"/>
      <c r="AG173" s="163"/>
      <c r="AH173" s="168"/>
    </row>
    <row r="174" spans="2:34" x14ac:dyDescent="0.15">
      <c r="B174" s="167"/>
      <c r="C174" s="163"/>
      <c r="D174" s="163"/>
      <c r="E174" s="163"/>
      <c r="F174" s="163"/>
      <c r="G174" s="163"/>
      <c r="H174" s="163"/>
      <c r="I174" s="163"/>
      <c r="J174" s="163"/>
      <c r="K174" s="163"/>
      <c r="L174" s="163"/>
      <c r="M174" s="163"/>
      <c r="N174" s="163"/>
      <c r="O174" s="163"/>
      <c r="P174" s="163"/>
      <c r="Q174" s="163"/>
      <c r="R174" s="163"/>
      <c r="S174" s="163"/>
      <c r="T174" s="163"/>
      <c r="U174" s="163"/>
      <c r="V174" s="163"/>
      <c r="W174" s="163"/>
      <c r="X174" s="163"/>
      <c r="Y174" s="163"/>
      <c r="Z174" s="163"/>
      <c r="AA174" s="163"/>
      <c r="AB174" s="163"/>
      <c r="AC174" s="163"/>
      <c r="AD174" s="163"/>
      <c r="AE174" s="163"/>
      <c r="AF174" s="163"/>
      <c r="AG174" s="163"/>
      <c r="AH174" s="168"/>
    </row>
    <row r="175" spans="2:34" x14ac:dyDescent="0.15">
      <c r="B175" s="167"/>
      <c r="C175" s="163"/>
      <c r="D175" s="163"/>
      <c r="E175" s="163"/>
      <c r="F175" s="163"/>
      <c r="G175" s="163"/>
      <c r="H175" s="163"/>
      <c r="I175" s="163"/>
      <c r="J175" s="163"/>
      <c r="K175" s="163"/>
      <c r="L175" s="163"/>
      <c r="M175" s="163"/>
      <c r="N175" s="163"/>
      <c r="O175" s="163"/>
      <c r="P175" s="163"/>
      <c r="Q175" s="163"/>
      <c r="R175" s="163"/>
      <c r="S175" s="163"/>
      <c r="T175" s="163"/>
      <c r="U175" s="163"/>
      <c r="V175" s="163"/>
      <c r="W175" s="163"/>
      <c r="X175" s="163"/>
      <c r="Y175" s="163"/>
      <c r="Z175" s="163"/>
      <c r="AA175" s="163"/>
      <c r="AB175" s="163"/>
      <c r="AC175" s="163"/>
      <c r="AD175" s="163"/>
      <c r="AE175" s="163"/>
      <c r="AF175" s="163"/>
      <c r="AG175" s="163"/>
      <c r="AH175" s="168"/>
    </row>
    <row r="176" spans="2:34" x14ac:dyDescent="0.15">
      <c r="B176" s="167"/>
      <c r="C176" s="163"/>
      <c r="D176" s="163"/>
      <c r="E176" s="163"/>
      <c r="F176" s="163"/>
      <c r="G176" s="163"/>
      <c r="H176" s="163"/>
      <c r="I176" s="163"/>
      <c r="J176" s="163"/>
      <c r="K176" s="163"/>
      <c r="L176" s="163"/>
      <c r="M176" s="163"/>
      <c r="N176" s="163"/>
      <c r="O176" s="163"/>
      <c r="P176" s="163"/>
      <c r="Q176" s="163"/>
      <c r="R176" s="163"/>
      <c r="S176" s="163"/>
      <c r="T176" s="163"/>
      <c r="U176" s="163"/>
      <c r="V176" s="163"/>
      <c r="W176" s="163"/>
      <c r="X176" s="163"/>
      <c r="Y176" s="163"/>
      <c r="Z176" s="163"/>
      <c r="AA176" s="163"/>
      <c r="AB176" s="163"/>
      <c r="AC176" s="163"/>
      <c r="AD176" s="163"/>
      <c r="AE176" s="163"/>
      <c r="AF176" s="163"/>
      <c r="AG176" s="163"/>
      <c r="AH176" s="168"/>
    </row>
    <row r="177" spans="2:34" x14ac:dyDescent="0.15">
      <c r="B177" s="167"/>
      <c r="C177" s="163"/>
      <c r="D177" s="163"/>
      <c r="E177" s="163"/>
      <c r="F177" s="163"/>
      <c r="G177" s="163"/>
      <c r="H177" s="163"/>
      <c r="I177" s="163"/>
      <c r="J177" s="163"/>
      <c r="K177" s="163"/>
      <c r="L177" s="163"/>
      <c r="M177" s="163"/>
      <c r="N177" s="163"/>
      <c r="O177" s="163"/>
      <c r="P177" s="163"/>
      <c r="Q177" s="163"/>
      <c r="R177" s="163"/>
      <c r="S177" s="163"/>
      <c r="T177" s="163"/>
      <c r="U177" s="163"/>
      <c r="V177" s="163"/>
      <c r="W177" s="163"/>
      <c r="X177" s="163"/>
      <c r="Y177" s="163"/>
      <c r="Z177" s="163"/>
      <c r="AA177" s="163"/>
      <c r="AB177" s="163"/>
      <c r="AC177" s="163"/>
      <c r="AD177" s="163"/>
      <c r="AE177" s="163"/>
      <c r="AF177" s="163"/>
      <c r="AG177" s="163"/>
      <c r="AH177" s="168"/>
    </row>
    <row r="178" spans="2:34" x14ac:dyDescent="0.15">
      <c r="B178" s="167"/>
      <c r="C178" s="163"/>
      <c r="D178" s="163"/>
      <c r="E178" s="163"/>
      <c r="F178" s="163"/>
      <c r="G178" s="163"/>
      <c r="H178" s="163"/>
      <c r="I178" s="163"/>
      <c r="J178" s="163"/>
      <c r="K178" s="163"/>
      <c r="L178" s="163"/>
      <c r="M178" s="163"/>
      <c r="N178" s="163"/>
      <c r="O178" s="163"/>
      <c r="P178" s="163"/>
      <c r="Q178" s="163"/>
      <c r="R178" s="163"/>
      <c r="S178" s="163"/>
      <c r="T178" s="163"/>
      <c r="U178" s="163"/>
      <c r="V178" s="163"/>
      <c r="W178" s="163"/>
      <c r="X178" s="163"/>
      <c r="Y178" s="163"/>
      <c r="Z178" s="163"/>
      <c r="AA178" s="163"/>
      <c r="AB178" s="163"/>
      <c r="AC178" s="163"/>
      <c r="AD178" s="163"/>
      <c r="AE178" s="163"/>
      <c r="AF178" s="163"/>
      <c r="AG178" s="163"/>
      <c r="AH178" s="168"/>
    </row>
    <row r="179" spans="2:34" x14ac:dyDescent="0.15">
      <c r="B179" s="167"/>
      <c r="C179" s="163"/>
      <c r="D179" s="163"/>
      <c r="E179" s="163"/>
      <c r="F179" s="163"/>
      <c r="G179" s="163"/>
      <c r="H179" s="163"/>
      <c r="I179" s="163"/>
      <c r="J179" s="163"/>
      <c r="K179" s="163"/>
      <c r="L179" s="163"/>
      <c r="M179" s="163"/>
      <c r="N179" s="163"/>
      <c r="O179" s="163"/>
      <c r="P179" s="163"/>
      <c r="Q179" s="163"/>
      <c r="R179" s="163"/>
      <c r="S179" s="163"/>
      <c r="T179" s="163"/>
      <c r="U179" s="163"/>
      <c r="V179" s="163"/>
      <c r="W179" s="163"/>
      <c r="X179" s="163"/>
      <c r="Y179" s="163"/>
      <c r="Z179" s="163"/>
      <c r="AA179" s="163"/>
      <c r="AB179" s="163"/>
      <c r="AC179" s="163"/>
      <c r="AD179" s="163"/>
      <c r="AE179" s="163"/>
      <c r="AF179" s="163"/>
      <c r="AG179" s="163"/>
      <c r="AH179" s="168"/>
    </row>
    <row r="180" spans="2:34" x14ac:dyDescent="0.15">
      <c r="B180" s="167"/>
      <c r="C180" s="163"/>
      <c r="D180" s="163"/>
      <c r="E180" s="163"/>
      <c r="F180" s="163"/>
      <c r="G180" s="163"/>
      <c r="H180" s="163"/>
      <c r="I180" s="163"/>
      <c r="J180" s="163"/>
      <c r="K180" s="163"/>
      <c r="L180" s="163"/>
      <c r="M180" s="163"/>
      <c r="N180" s="163"/>
      <c r="O180" s="163"/>
      <c r="P180" s="163"/>
      <c r="Q180" s="163"/>
      <c r="R180" s="163"/>
      <c r="S180" s="163"/>
      <c r="T180" s="163"/>
      <c r="U180" s="163"/>
      <c r="V180" s="163"/>
      <c r="W180" s="163"/>
      <c r="X180" s="163"/>
      <c r="Y180" s="163"/>
      <c r="Z180" s="163"/>
      <c r="AA180" s="163"/>
      <c r="AB180" s="163"/>
      <c r="AC180" s="163"/>
      <c r="AD180" s="163"/>
      <c r="AE180" s="163"/>
      <c r="AF180" s="163"/>
      <c r="AG180" s="163"/>
      <c r="AH180" s="168"/>
    </row>
    <row r="181" spans="2:34" x14ac:dyDescent="0.15">
      <c r="B181" s="167"/>
      <c r="C181" s="163"/>
      <c r="D181" s="163"/>
      <c r="E181" s="163"/>
      <c r="F181" s="163"/>
      <c r="G181" s="163"/>
      <c r="H181" s="163"/>
      <c r="I181" s="163"/>
      <c r="J181" s="163"/>
      <c r="K181" s="163"/>
      <c r="L181" s="163"/>
      <c r="M181" s="163"/>
      <c r="N181" s="163"/>
      <c r="O181" s="163"/>
      <c r="P181" s="163"/>
      <c r="Q181" s="163"/>
      <c r="R181" s="163"/>
      <c r="S181" s="163"/>
      <c r="T181" s="163"/>
      <c r="U181" s="163"/>
      <c r="V181" s="163"/>
      <c r="W181" s="163"/>
      <c r="X181" s="163"/>
      <c r="Y181" s="163"/>
      <c r="Z181" s="163"/>
      <c r="AA181" s="163"/>
      <c r="AB181" s="163"/>
      <c r="AC181" s="163"/>
      <c r="AD181" s="163"/>
      <c r="AE181" s="163"/>
      <c r="AF181" s="163"/>
      <c r="AG181" s="163"/>
      <c r="AH181" s="168"/>
    </row>
    <row r="182" spans="2:34" x14ac:dyDescent="0.15">
      <c r="B182" s="167"/>
      <c r="C182" s="163"/>
      <c r="D182" s="163"/>
      <c r="E182" s="163"/>
      <c r="F182" s="163"/>
      <c r="G182" s="163"/>
      <c r="H182" s="163"/>
      <c r="I182" s="163"/>
      <c r="J182" s="163"/>
      <c r="K182" s="163"/>
      <c r="L182" s="163"/>
      <c r="M182" s="163"/>
      <c r="N182" s="163"/>
      <c r="O182" s="163"/>
      <c r="P182" s="163"/>
      <c r="Q182" s="163"/>
      <c r="R182" s="163"/>
      <c r="S182" s="163"/>
      <c r="T182" s="163"/>
      <c r="U182" s="163"/>
      <c r="V182" s="163"/>
      <c r="W182" s="163"/>
      <c r="X182" s="163"/>
      <c r="Y182" s="163"/>
      <c r="Z182" s="163"/>
      <c r="AA182" s="163"/>
      <c r="AB182" s="163"/>
      <c r="AC182" s="163"/>
      <c r="AD182" s="163"/>
      <c r="AE182" s="163"/>
      <c r="AF182" s="163"/>
      <c r="AG182" s="163"/>
      <c r="AH182" s="168"/>
    </row>
    <row r="183" spans="2:34" x14ac:dyDescent="0.15">
      <c r="B183" s="167"/>
      <c r="C183" s="163"/>
      <c r="D183" s="163"/>
      <c r="E183" s="163"/>
      <c r="F183" s="163"/>
      <c r="G183" s="163"/>
      <c r="H183" s="163"/>
      <c r="I183" s="163"/>
      <c r="J183" s="163"/>
      <c r="K183" s="163"/>
      <c r="L183" s="163"/>
      <c r="M183" s="163"/>
      <c r="N183" s="163"/>
      <c r="O183" s="163"/>
      <c r="P183" s="163"/>
      <c r="Q183" s="163"/>
      <c r="R183" s="163"/>
      <c r="S183" s="163"/>
      <c r="T183" s="163"/>
      <c r="U183" s="163"/>
      <c r="V183" s="163"/>
      <c r="W183" s="163"/>
      <c r="X183" s="163"/>
      <c r="Y183" s="163"/>
      <c r="Z183" s="163"/>
      <c r="AA183" s="163"/>
      <c r="AB183" s="163"/>
      <c r="AC183" s="163"/>
      <c r="AD183" s="163"/>
      <c r="AE183" s="163"/>
      <c r="AF183" s="163"/>
      <c r="AG183" s="163"/>
      <c r="AH183" s="168"/>
    </row>
    <row r="184" spans="2:34" x14ac:dyDescent="0.15">
      <c r="B184" s="167"/>
      <c r="C184" s="163"/>
      <c r="D184" s="163"/>
      <c r="E184" s="163"/>
      <c r="F184" s="163"/>
      <c r="G184" s="163"/>
      <c r="H184" s="163"/>
      <c r="I184" s="163"/>
      <c r="J184" s="163"/>
      <c r="K184" s="163"/>
      <c r="L184" s="163"/>
      <c r="M184" s="163"/>
      <c r="N184" s="163"/>
      <c r="O184" s="163"/>
      <c r="P184" s="163"/>
      <c r="Q184" s="163"/>
      <c r="R184" s="163"/>
      <c r="S184" s="163"/>
      <c r="T184" s="163"/>
      <c r="U184" s="163"/>
      <c r="V184" s="163"/>
      <c r="W184" s="163"/>
      <c r="X184" s="163"/>
      <c r="Y184" s="163"/>
      <c r="Z184" s="163"/>
      <c r="AA184" s="163"/>
      <c r="AB184" s="163"/>
      <c r="AC184" s="163"/>
      <c r="AD184" s="163"/>
      <c r="AE184" s="163"/>
      <c r="AF184" s="163"/>
      <c r="AG184" s="163"/>
      <c r="AH184" s="168"/>
    </row>
    <row r="185" spans="2:34" x14ac:dyDescent="0.15">
      <c r="B185" s="167"/>
      <c r="C185" s="163"/>
      <c r="D185" s="163"/>
      <c r="E185" s="163"/>
      <c r="F185" s="163"/>
      <c r="G185" s="163"/>
      <c r="H185" s="163"/>
      <c r="I185" s="163"/>
      <c r="J185" s="163"/>
      <c r="K185" s="163"/>
      <c r="L185" s="163"/>
      <c r="M185" s="163"/>
      <c r="N185" s="163"/>
      <c r="O185" s="163"/>
      <c r="P185" s="163"/>
      <c r="Q185" s="163"/>
      <c r="R185" s="163"/>
      <c r="S185" s="163"/>
      <c r="T185" s="163"/>
      <c r="U185" s="163"/>
      <c r="V185" s="163"/>
      <c r="W185" s="163"/>
      <c r="X185" s="163"/>
      <c r="Y185" s="163"/>
      <c r="Z185" s="163"/>
      <c r="AA185" s="163"/>
      <c r="AB185" s="163"/>
      <c r="AC185" s="163"/>
      <c r="AD185" s="163"/>
      <c r="AE185" s="163"/>
      <c r="AF185" s="163"/>
      <c r="AG185" s="163"/>
      <c r="AH185" s="168"/>
    </row>
    <row r="186" spans="2:34" x14ac:dyDescent="0.15">
      <c r="B186" s="167"/>
      <c r="C186" s="163"/>
      <c r="D186" s="163"/>
      <c r="E186" s="163"/>
      <c r="F186" s="163"/>
      <c r="G186" s="163"/>
      <c r="H186" s="163"/>
      <c r="I186" s="163"/>
      <c r="J186" s="163"/>
      <c r="K186" s="163"/>
      <c r="L186" s="163"/>
      <c r="M186" s="163"/>
      <c r="N186" s="163"/>
      <c r="O186" s="163"/>
      <c r="P186" s="163"/>
      <c r="Q186" s="163"/>
      <c r="R186" s="163"/>
      <c r="S186" s="163"/>
      <c r="T186" s="163"/>
      <c r="U186" s="163"/>
      <c r="V186" s="163"/>
      <c r="W186" s="163"/>
      <c r="X186" s="163"/>
      <c r="Y186" s="163"/>
      <c r="Z186" s="163"/>
      <c r="AA186" s="163"/>
      <c r="AB186" s="163"/>
      <c r="AC186" s="163"/>
      <c r="AD186" s="163"/>
      <c r="AE186" s="163"/>
      <c r="AF186" s="163"/>
      <c r="AG186" s="163"/>
      <c r="AH186" s="168"/>
    </row>
    <row r="187" spans="2:34" x14ac:dyDescent="0.15">
      <c r="B187" s="167"/>
      <c r="C187" s="163"/>
      <c r="D187" s="163"/>
      <c r="E187" s="163"/>
      <c r="F187" s="163"/>
      <c r="G187" s="163"/>
      <c r="H187" s="163"/>
      <c r="I187" s="163"/>
      <c r="J187" s="163"/>
      <c r="K187" s="163"/>
      <c r="L187" s="163"/>
      <c r="M187" s="163"/>
      <c r="N187" s="163"/>
      <c r="O187" s="163"/>
      <c r="P187" s="163"/>
      <c r="Q187" s="163"/>
      <c r="R187" s="163"/>
      <c r="S187" s="163"/>
      <c r="T187" s="163"/>
      <c r="U187" s="163"/>
      <c r="V187" s="163"/>
      <c r="W187" s="163"/>
      <c r="X187" s="163"/>
      <c r="Y187" s="163"/>
      <c r="Z187" s="163"/>
      <c r="AA187" s="163"/>
      <c r="AB187" s="163"/>
      <c r="AC187" s="163"/>
      <c r="AD187" s="163"/>
      <c r="AE187" s="163"/>
      <c r="AF187" s="163"/>
      <c r="AG187" s="163"/>
      <c r="AH187" s="168"/>
    </row>
    <row r="188" spans="2:34" x14ac:dyDescent="0.15">
      <c r="B188" s="167"/>
      <c r="C188" s="163"/>
      <c r="D188" s="163"/>
      <c r="E188" s="163"/>
      <c r="F188" s="163"/>
      <c r="G188" s="163"/>
      <c r="H188" s="163"/>
      <c r="I188" s="163"/>
      <c r="J188" s="163"/>
      <c r="K188" s="163"/>
      <c r="L188" s="163"/>
      <c r="M188" s="163"/>
      <c r="N188" s="163"/>
      <c r="O188" s="163"/>
      <c r="P188" s="163"/>
      <c r="Q188" s="163"/>
      <c r="R188" s="163"/>
      <c r="S188" s="163"/>
      <c r="T188" s="163"/>
      <c r="U188" s="163"/>
      <c r="V188" s="163"/>
      <c r="W188" s="163"/>
      <c r="X188" s="163"/>
      <c r="Y188" s="163"/>
      <c r="Z188" s="163"/>
      <c r="AA188" s="163"/>
      <c r="AB188" s="163"/>
      <c r="AC188" s="163"/>
      <c r="AD188" s="163"/>
      <c r="AE188" s="163"/>
      <c r="AF188" s="163"/>
      <c r="AG188" s="163"/>
      <c r="AH188" s="168"/>
    </row>
    <row r="189" spans="2:34" x14ac:dyDescent="0.15">
      <c r="B189" s="167"/>
      <c r="C189" s="163"/>
      <c r="D189" s="163"/>
      <c r="E189" s="163"/>
      <c r="F189" s="163"/>
      <c r="G189" s="163"/>
      <c r="H189" s="163"/>
      <c r="I189" s="163"/>
      <c r="J189" s="163"/>
      <c r="K189" s="163"/>
      <c r="L189" s="163"/>
      <c r="M189" s="163"/>
      <c r="N189" s="163"/>
      <c r="O189" s="163"/>
      <c r="P189" s="163"/>
      <c r="Q189" s="163"/>
      <c r="R189" s="163"/>
      <c r="S189" s="163"/>
      <c r="T189" s="163"/>
      <c r="U189" s="163"/>
      <c r="V189" s="163"/>
      <c r="W189" s="163"/>
      <c r="X189" s="163"/>
      <c r="Y189" s="163"/>
      <c r="Z189" s="163"/>
      <c r="AA189" s="163"/>
      <c r="AB189" s="163"/>
      <c r="AC189" s="163"/>
      <c r="AD189" s="163"/>
      <c r="AE189" s="163"/>
      <c r="AF189" s="163"/>
      <c r="AG189" s="163"/>
      <c r="AH189" s="168"/>
    </row>
    <row r="190" spans="2:34" x14ac:dyDescent="0.15">
      <c r="B190" s="167"/>
      <c r="C190" s="163"/>
      <c r="D190" s="163"/>
      <c r="E190" s="163"/>
      <c r="F190" s="163"/>
      <c r="G190" s="163"/>
      <c r="H190" s="163"/>
      <c r="I190" s="163"/>
      <c r="J190" s="163"/>
      <c r="K190" s="163"/>
      <c r="L190" s="163"/>
      <c r="M190" s="163"/>
      <c r="N190" s="163"/>
      <c r="O190" s="163"/>
      <c r="P190" s="163"/>
      <c r="Q190" s="163"/>
      <c r="R190" s="163"/>
      <c r="S190" s="163"/>
      <c r="T190" s="163"/>
      <c r="U190" s="163"/>
      <c r="V190" s="163"/>
      <c r="W190" s="163"/>
      <c r="X190" s="163"/>
      <c r="Y190" s="163"/>
      <c r="Z190" s="163"/>
      <c r="AA190" s="163"/>
      <c r="AB190" s="163"/>
      <c r="AC190" s="163"/>
      <c r="AD190" s="163"/>
      <c r="AE190" s="163"/>
      <c r="AF190" s="163"/>
      <c r="AG190" s="163"/>
      <c r="AH190" s="168"/>
    </row>
    <row r="191" spans="2:34" x14ac:dyDescent="0.15">
      <c r="B191" s="167"/>
      <c r="C191" s="163"/>
      <c r="D191" s="163"/>
      <c r="E191" s="163"/>
      <c r="F191" s="163"/>
      <c r="G191" s="163"/>
      <c r="H191" s="163"/>
      <c r="I191" s="163"/>
      <c r="J191" s="163"/>
      <c r="K191" s="163"/>
      <c r="L191" s="163"/>
      <c r="M191" s="163"/>
      <c r="N191" s="163"/>
      <c r="O191" s="163"/>
      <c r="P191" s="163"/>
      <c r="Q191" s="163"/>
      <c r="R191" s="163"/>
      <c r="S191" s="163"/>
      <c r="T191" s="163"/>
      <c r="U191" s="163"/>
      <c r="V191" s="163"/>
      <c r="W191" s="163"/>
      <c r="X191" s="163"/>
      <c r="Y191" s="163"/>
      <c r="Z191" s="163"/>
      <c r="AA191" s="163"/>
      <c r="AB191" s="163"/>
      <c r="AC191" s="163"/>
      <c r="AD191" s="163"/>
      <c r="AE191" s="163"/>
      <c r="AF191" s="163"/>
      <c r="AG191" s="163"/>
      <c r="AH191" s="168"/>
    </row>
    <row r="192" spans="2:34" x14ac:dyDescent="0.15">
      <c r="B192" s="167"/>
      <c r="C192" s="163"/>
      <c r="D192" s="163"/>
      <c r="E192" s="163"/>
      <c r="F192" s="163"/>
      <c r="G192" s="163"/>
      <c r="H192" s="163"/>
      <c r="I192" s="163"/>
      <c r="J192" s="163"/>
      <c r="K192" s="163"/>
      <c r="L192" s="163"/>
      <c r="M192" s="163"/>
      <c r="N192" s="163"/>
      <c r="O192" s="163"/>
      <c r="P192" s="163"/>
      <c r="Q192" s="163"/>
      <c r="R192" s="163"/>
      <c r="S192" s="163"/>
      <c r="T192" s="163"/>
      <c r="U192" s="163"/>
      <c r="V192" s="163"/>
      <c r="W192" s="163"/>
      <c r="X192" s="163"/>
      <c r="Y192" s="163"/>
      <c r="Z192" s="163"/>
      <c r="AA192" s="163"/>
      <c r="AB192" s="163"/>
      <c r="AC192" s="163"/>
      <c r="AD192" s="163"/>
      <c r="AE192" s="163"/>
      <c r="AF192" s="163"/>
      <c r="AG192" s="163"/>
      <c r="AH192" s="168"/>
    </row>
    <row r="193" spans="2:34" ht="14.25" thickBot="1" x14ac:dyDescent="0.2">
      <c r="B193" s="169"/>
      <c r="C193" s="170"/>
      <c r="D193" s="170"/>
      <c r="E193" s="170"/>
      <c r="F193" s="170"/>
      <c r="G193" s="170"/>
      <c r="H193" s="170"/>
      <c r="I193" s="170"/>
      <c r="J193" s="170"/>
      <c r="K193" s="170"/>
      <c r="L193" s="170"/>
      <c r="M193" s="170"/>
      <c r="N193" s="170"/>
      <c r="O193" s="170"/>
      <c r="P193" s="170"/>
      <c r="Q193" s="170"/>
      <c r="R193" s="170"/>
      <c r="S193" s="170"/>
      <c r="T193" s="170"/>
      <c r="U193" s="170"/>
      <c r="V193" s="170"/>
      <c r="W193" s="170"/>
      <c r="X193" s="170"/>
      <c r="Y193" s="170"/>
      <c r="Z193" s="170"/>
      <c r="AA193" s="170"/>
      <c r="AB193" s="170"/>
      <c r="AC193" s="170"/>
      <c r="AD193" s="170"/>
      <c r="AE193" s="170"/>
      <c r="AF193" s="170"/>
      <c r="AG193" s="170"/>
      <c r="AH193" s="171"/>
    </row>
  </sheetData>
  <mergeCells count="627">
    <mergeCell ref="A1:X1"/>
    <mergeCell ref="AC1:AE1"/>
    <mergeCell ref="AF1:AH1"/>
    <mergeCell ref="A2:AI2"/>
    <mergeCell ref="A3:AI3"/>
    <mergeCell ref="AH31:AI31"/>
    <mergeCell ref="J32:K32"/>
    <mergeCell ref="L32:M32"/>
    <mergeCell ref="N32:O32"/>
    <mergeCell ref="P32:Q32"/>
    <mergeCell ref="R32:S32"/>
    <mergeCell ref="T32:U32"/>
    <mergeCell ref="V32:W32"/>
    <mergeCell ref="X32:Y32"/>
    <mergeCell ref="Z32:AA32"/>
    <mergeCell ref="V31:W31"/>
    <mergeCell ref="X31:Y31"/>
    <mergeCell ref="Z31:AA31"/>
    <mergeCell ref="AB31:AC31"/>
    <mergeCell ref="AD31:AE31"/>
    <mergeCell ref="AF31:AG31"/>
    <mergeCell ref="J31:K31"/>
    <mergeCell ref="L31:M31"/>
    <mergeCell ref="N31:O31"/>
    <mergeCell ref="AD32:AE32"/>
    <mergeCell ref="AF32:AG32"/>
    <mergeCell ref="AH32:AI32"/>
    <mergeCell ref="J33:K33"/>
    <mergeCell ref="L33:M33"/>
    <mergeCell ref="N33:O33"/>
    <mergeCell ref="P33:Q33"/>
    <mergeCell ref="R33:S33"/>
    <mergeCell ref="T33:U33"/>
    <mergeCell ref="AH33:AI33"/>
    <mergeCell ref="V33:W33"/>
    <mergeCell ref="X33:Y33"/>
    <mergeCell ref="Z33:AA33"/>
    <mergeCell ref="AB33:AC33"/>
    <mergeCell ref="AD33:AE33"/>
    <mergeCell ref="AF33:AG33"/>
    <mergeCell ref="AD34:AE34"/>
    <mergeCell ref="AF34:AG34"/>
    <mergeCell ref="AH34:AI34"/>
    <mergeCell ref="A35:B35"/>
    <mergeCell ref="C35:K35"/>
    <mergeCell ref="L35:M35"/>
    <mergeCell ref="N35:O35"/>
    <mergeCell ref="P35:Q35"/>
    <mergeCell ref="AD35:AE35"/>
    <mergeCell ref="AF35:AG35"/>
    <mergeCell ref="AH35:AI35"/>
    <mergeCell ref="V35:W35"/>
    <mergeCell ref="X35:Y35"/>
    <mergeCell ref="Z35:AA35"/>
    <mergeCell ref="AB35:AC35"/>
    <mergeCell ref="A34:B34"/>
    <mergeCell ref="C34:K34"/>
    <mergeCell ref="L34:M34"/>
    <mergeCell ref="N34:O34"/>
    <mergeCell ref="P34:Q34"/>
    <mergeCell ref="R34:S34"/>
    <mergeCell ref="T34:U34"/>
    <mergeCell ref="V34:W34"/>
    <mergeCell ref="X34:Y34"/>
    <mergeCell ref="N36:O36"/>
    <mergeCell ref="P36:Q36"/>
    <mergeCell ref="R36:S36"/>
    <mergeCell ref="T36:U36"/>
    <mergeCell ref="R35:S35"/>
    <mergeCell ref="T35:U35"/>
    <mergeCell ref="A31:I33"/>
    <mergeCell ref="Z34:AA34"/>
    <mergeCell ref="AB34:AC34"/>
    <mergeCell ref="P31:Q31"/>
    <mergeCell ref="R31:S31"/>
    <mergeCell ref="T31:U31"/>
    <mergeCell ref="AB32:AC32"/>
    <mergeCell ref="AH36:AI36"/>
    <mergeCell ref="A37:B37"/>
    <mergeCell ref="C37:K37"/>
    <mergeCell ref="L37:M37"/>
    <mergeCell ref="N37:O37"/>
    <mergeCell ref="P37:Q37"/>
    <mergeCell ref="R37:S37"/>
    <mergeCell ref="T37:U37"/>
    <mergeCell ref="V37:W37"/>
    <mergeCell ref="X37:Y37"/>
    <mergeCell ref="V36:W36"/>
    <mergeCell ref="X36:Y36"/>
    <mergeCell ref="Z36:AA36"/>
    <mergeCell ref="AB36:AC36"/>
    <mergeCell ref="AD36:AE36"/>
    <mergeCell ref="AF36:AG36"/>
    <mergeCell ref="Z37:AA37"/>
    <mergeCell ref="AB37:AC37"/>
    <mergeCell ref="AD37:AE37"/>
    <mergeCell ref="AF37:AG37"/>
    <mergeCell ref="AH37:AI37"/>
    <mergeCell ref="A36:B36"/>
    <mergeCell ref="C36:K36"/>
    <mergeCell ref="L36:M36"/>
    <mergeCell ref="A38:B38"/>
    <mergeCell ref="C38:K38"/>
    <mergeCell ref="L38:M38"/>
    <mergeCell ref="N38:O38"/>
    <mergeCell ref="P38:Q38"/>
    <mergeCell ref="AD38:AE38"/>
    <mergeCell ref="AF38:AG38"/>
    <mergeCell ref="AH38:AI38"/>
    <mergeCell ref="A39:B39"/>
    <mergeCell ref="C39:K39"/>
    <mergeCell ref="L39:M39"/>
    <mergeCell ref="N39:O39"/>
    <mergeCell ref="P39:Q39"/>
    <mergeCell ref="R39:S39"/>
    <mergeCell ref="T39:U39"/>
    <mergeCell ref="R38:S38"/>
    <mergeCell ref="T38:U38"/>
    <mergeCell ref="V38:W38"/>
    <mergeCell ref="X38:Y38"/>
    <mergeCell ref="Z38:AA38"/>
    <mergeCell ref="AB38:AC38"/>
    <mergeCell ref="AH39:AI39"/>
    <mergeCell ref="V39:W39"/>
    <mergeCell ref="X39:Y39"/>
    <mergeCell ref="A40:B40"/>
    <mergeCell ref="C40:K40"/>
    <mergeCell ref="L40:M40"/>
    <mergeCell ref="N40:O40"/>
    <mergeCell ref="P40:Q40"/>
    <mergeCell ref="R40:S40"/>
    <mergeCell ref="T40:U40"/>
    <mergeCell ref="V40:W40"/>
    <mergeCell ref="X40:Y40"/>
    <mergeCell ref="Z39:AA39"/>
    <mergeCell ref="AB39:AC39"/>
    <mergeCell ref="AD39:AE39"/>
    <mergeCell ref="AF39:AG39"/>
    <mergeCell ref="Z40:AA40"/>
    <mergeCell ref="AB40:AC40"/>
    <mergeCell ref="AD40:AE40"/>
    <mergeCell ref="AF40:AG40"/>
    <mergeCell ref="AH40:AI40"/>
    <mergeCell ref="A41:B41"/>
    <mergeCell ref="C41:K41"/>
    <mergeCell ref="L41:M41"/>
    <mergeCell ref="N41:O41"/>
    <mergeCell ref="P41:Q41"/>
    <mergeCell ref="AD41:AE41"/>
    <mergeCell ref="AF41:AG41"/>
    <mergeCell ref="AH41:AI41"/>
    <mergeCell ref="A42:B42"/>
    <mergeCell ref="C42:K42"/>
    <mergeCell ref="L42:M42"/>
    <mergeCell ref="N42:O42"/>
    <mergeCell ref="P42:Q42"/>
    <mergeCell ref="R42:S42"/>
    <mergeCell ref="T42:U42"/>
    <mergeCell ref="R41:S41"/>
    <mergeCell ref="T41:U41"/>
    <mergeCell ref="V41:W41"/>
    <mergeCell ref="X41:Y41"/>
    <mergeCell ref="Z41:AA41"/>
    <mergeCell ref="AB41:AC41"/>
    <mergeCell ref="AH42:AI42"/>
    <mergeCell ref="V42:W42"/>
    <mergeCell ref="X42:Y42"/>
    <mergeCell ref="A43:B43"/>
    <mergeCell ref="C43:K43"/>
    <mergeCell ref="L43:M43"/>
    <mergeCell ref="N43:O43"/>
    <mergeCell ref="P43:Q43"/>
    <mergeCell ref="R43:S43"/>
    <mergeCell ref="T43:U43"/>
    <mergeCell ref="V43:W43"/>
    <mergeCell ref="X43:Y43"/>
    <mergeCell ref="Z42:AA42"/>
    <mergeCell ref="AB42:AC42"/>
    <mergeCell ref="AD42:AE42"/>
    <mergeCell ref="AF42:AG42"/>
    <mergeCell ref="Z43:AA43"/>
    <mergeCell ref="AB43:AC43"/>
    <mergeCell ref="AD43:AE43"/>
    <mergeCell ref="AF43:AG43"/>
    <mergeCell ref="AH43:AI43"/>
    <mergeCell ref="A44:B44"/>
    <mergeCell ref="C44:K44"/>
    <mergeCell ref="L44:M44"/>
    <mergeCell ref="N44:O44"/>
    <mergeCell ref="P44:Q44"/>
    <mergeCell ref="AD44:AE44"/>
    <mergeCell ref="AF44:AG44"/>
    <mergeCell ref="AH44:AI44"/>
    <mergeCell ref="A45:B45"/>
    <mergeCell ref="C45:K45"/>
    <mergeCell ref="L45:M45"/>
    <mergeCell ref="N45:O45"/>
    <mergeCell ref="P45:Q45"/>
    <mergeCell ref="R45:S45"/>
    <mergeCell ref="T45:U45"/>
    <mergeCell ref="R44:S44"/>
    <mergeCell ref="T44:U44"/>
    <mergeCell ref="V44:W44"/>
    <mergeCell ref="X44:Y44"/>
    <mergeCell ref="Z44:AA44"/>
    <mergeCell ref="AB44:AC44"/>
    <mergeCell ref="AH45:AI45"/>
    <mergeCell ref="V45:W45"/>
    <mergeCell ref="X45:Y45"/>
    <mergeCell ref="A46:B46"/>
    <mergeCell ref="C46:K46"/>
    <mergeCell ref="L46:M46"/>
    <mergeCell ref="N46:O46"/>
    <mergeCell ref="P46:Q46"/>
    <mergeCell ref="R46:S46"/>
    <mergeCell ref="T46:U46"/>
    <mergeCell ref="V46:W46"/>
    <mergeCell ref="X46:Y46"/>
    <mergeCell ref="Z45:AA45"/>
    <mergeCell ref="AB45:AC45"/>
    <mergeCell ref="AD45:AE45"/>
    <mergeCell ref="AF45:AG45"/>
    <mergeCell ref="Z46:AA46"/>
    <mergeCell ref="AB46:AC46"/>
    <mergeCell ref="AD46:AE46"/>
    <mergeCell ref="AF46:AG46"/>
    <mergeCell ref="AH46:AI46"/>
    <mergeCell ref="AF47:AG47"/>
    <mergeCell ref="AH47:AI47"/>
    <mergeCell ref="A48:B48"/>
    <mergeCell ref="C48:K48"/>
    <mergeCell ref="L48:M48"/>
    <mergeCell ref="N48:O48"/>
    <mergeCell ref="P48:Q48"/>
    <mergeCell ref="R48:S48"/>
    <mergeCell ref="T48:U48"/>
    <mergeCell ref="R47:S47"/>
    <mergeCell ref="T47:U47"/>
    <mergeCell ref="V47:W47"/>
    <mergeCell ref="X47:Y47"/>
    <mergeCell ref="Z47:AA47"/>
    <mergeCell ref="AB47:AC47"/>
    <mergeCell ref="AH48:AI48"/>
    <mergeCell ref="V48:W48"/>
    <mergeCell ref="X48:Y48"/>
    <mergeCell ref="AB48:AC48"/>
    <mergeCell ref="AD48:AE48"/>
    <mergeCell ref="AF48:AG48"/>
    <mergeCell ref="A47:B47"/>
    <mergeCell ref="C47:K47"/>
    <mergeCell ref="L47:M47"/>
    <mergeCell ref="N47:O47"/>
    <mergeCell ref="P47:Q47"/>
    <mergeCell ref="Z48:AA48"/>
    <mergeCell ref="AD47:AE47"/>
    <mergeCell ref="AB49:AC49"/>
    <mergeCell ref="AD49:AE49"/>
    <mergeCell ref="AF49:AG49"/>
    <mergeCell ref="AH49:AI49"/>
    <mergeCell ref="A50:K50"/>
    <mergeCell ref="L50:M50"/>
    <mergeCell ref="N50:O50"/>
    <mergeCell ref="P50:Q50"/>
    <mergeCell ref="R50:S50"/>
    <mergeCell ref="T50:U50"/>
    <mergeCell ref="AH50:AI50"/>
    <mergeCell ref="V50:W50"/>
    <mergeCell ref="X50:Y50"/>
    <mergeCell ref="Z50:AA50"/>
    <mergeCell ref="AB50:AC50"/>
    <mergeCell ref="AD50:AE50"/>
    <mergeCell ref="AF50:AG50"/>
    <mergeCell ref="A49:K49"/>
    <mergeCell ref="L49:M49"/>
    <mergeCell ref="N49:O49"/>
    <mergeCell ref="P49:Q49"/>
    <mergeCell ref="R49:S49"/>
    <mergeCell ref="T49:U49"/>
    <mergeCell ref="V49:W49"/>
    <mergeCell ref="X49:Y49"/>
    <mergeCell ref="Z49:AA49"/>
    <mergeCell ref="A51:K51"/>
    <mergeCell ref="L51:M51"/>
    <mergeCell ref="N51:O51"/>
    <mergeCell ref="P51:Q51"/>
    <mergeCell ref="R51:S51"/>
    <mergeCell ref="T51:U51"/>
    <mergeCell ref="V51:W51"/>
    <mergeCell ref="X51:Y51"/>
    <mergeCell ref="Z51:AA51"/>
    <mergeCell ref="AB51:AC51"/>
    <mergeCell ref="AD51:AE51"/>
    <mergeCell ref="AF51:AG51"/>
    <mergeCell ref="AH51:AI51"/>
    <mergeCell ref="A53:A58"/>
    <mergeCell ref="B53:E53"/>
    <mergeCell ref="F53:Q53"/>
    <mergeCell ref="R53:U53"/>
    <mergeCell ref="V53:AA53"/>
    <mergeCell ref="AB53:AE53"/>
    <mergeCell ref="A52:AI52"/>
    <mergeCell ref="AF53:AH53"/>
    <mergeCell ref="B54:E54"/>
    <mergeCell ref="F54:Q54"/>
    <mergeCell ref="R54:U54"/>
    <mergeCell ref="V54:AI54"/>
    <mergeCell ref="B55:E56"/>
    <mergeCell ref="F55:H56"/>
    <mergeCell ref="I55:N56"/>
    <mergeCell ref="O55:Q56"/>
    <mergeCell ref="R55:U56"/>
    <mergeCell ref="V55:AI55"/>
    <mergeCell ref="V56:Y56"/>
    <mergeCell ref="Z56:AI56"/>
    <mergeCell ref="A59:A64"/>
    <mergeCell ref="B59:E59"/>
    <mergeCell ref="F59:Q59"/>
    <mergeCell ref="R59:U59"/>
    <mergeCell ref="V59:AA59"/>
    <mergeCell ref="B61:E62"/>
    <mergeCell ref="F61:H62"/>
    <mergeCell ref="I61:N62"/>
    <mergeCell ref="O61:Q62"/>
    <mergeCell ref="R61:U62"/>
    <mergeCell ref="V61:AI61"/>
    <mergeCell ref="V62:Y62"/>
    <mergeCell ref="Z62:AI62"/>
    <mergeCell ref="AB59:AE59"/>
    <mergeCell ref="AF59:AH59"/>
    <mergeCell ref="B60:E60"/>
    <mergeCell ref="F60:Q60"/>
    <mergeCell ref="R60:U60"/>
    <mergeCell ref="V60:AI60"/>
    <mergeCell ref="A65:A70"/>
    <mergeCell ref="B65:E65"/>
    <mergeCell ref="F65:Q65"/>
    <mergeCell ref="R65:U65"/>
    <mergeCell ref="V65:AA65"/>
    <mergeCell ref="AB65:AE65"/>
    <mergeCell ref="AF65:AH65"/>
    <mergeCell ref="B66:E66"/>
    <mergeCell ref="F66:Q66"/>
    <mergeCell ref="R66:U66"/>
    <mergeCell ref="V66:AI66"/>
    <mergeCell ref="B67:E68"/>
    <mergeCell ref="F67:H68"/>
    <mergeCell ref="I67:N68"/>
    <mergeCell ref="O67:Q68"/>
    <mergeCell ref="R67:U68"/>
    <mergeCell ref="V67:AI67"/>
    <mergeCell ref="V68:Y68"/>
    <mergeCell ref="Z68:AI68"/>
    <mergeCell ref="B70:E70"/>
    <mergeCell ref="F70:AI70"/>
    <mergeCell ref="A71:A76"/>
    <mergeCell ref="B71:E71"/>
    <mergeCell ref="F71:Q71"/>
    <mergeCell ref="R71:U71"/>
    <mergeCell ref="V71:AA71"/>
    <mergeCell ref="AB71:AE71"/>
    <mergeCell ref="AF71:AH71"/>
    <mergeCell ref="B72:E72"/>
    <mergeCell ref="F72:Q72"/>
    <mergeCell ref="R72:U72"/>
    <mergeCell ref="V72:AI72"/>
    <mergeCell ref="B73:E74"/>
    <mergeCell ref="F73:H74"/>
    <mergeCell ref="I73:N74"/>
    <mergeCell ref="O73:Q74"/>
    <mergeCell ref="R73:U74"/>
    <mergeCell ref="V73:AI73"/>
    <mergeCell ref="V74:Y74"/>
    <mergeCell ref="Z74:AI74"/>
    <mergeCell ref="B75:E75"/>
    <mergeCell ref="F75:AI75"/>
    <mergeCell ref="B76:E76"/>
    <mergeCell ref="F76:AI76"/>
    <mergeCell ref="A77:A82"/>
    <mergeCell ref="B77:E77"/>
    <mergeCell ref="F77:Q77"/>
    <mergeCell ref="R77:U77"/>
    <mergeCell ref="V77:AA77"/>
    <mergeCell ref="AB77:AE77"/>
    <mergeCell ref="AF77:AH77"/>
    <mergeCell ref="B78:E78"/>
    <mergeCell ref="F78:Q78"/>
    <mergeCell ref="R78:U78"/>
    <mergeCell ref="V78:AI78"/>
    <mergeCell ref="B79:E80"/>
    <mergeCell ref="F79:H80"/>
    <mergeCell ref="I79:N80"/>
    <mergeCell ref="O79:Q80"/>
    <mergeCell ref="R79:U80"/>
    <mergeCell ref="V79:AI79"/>
    <mergeCell ref="V80:Y80"/>
    <mergeCell ref="Z80:AI80"/>
    <mergeCell ref="B81:E81"/>
    <mergeCell ref="F81:AI81"/>
    <mergeCell ref="B82:E82"/>
    <mergeCell ref="F82:AI82"/>
    <mergeCell ref="A83:A88"/>
    <mergeCell ref="B83:E83"/>
    <mergeCell ref="F83:Q83"/>
    <mergeCell ref="R83:U83"/>
    <mergeCell ref="V83:AA83"/>
    <mergeCell ref="B85:E86"/>
    <mergeCell ref="F85:H86"/>
    <mergeCell ref="I85:N86"/>
    <mergeCell ref="O85:Q86"/>
    <mergeCell ref="R85:U86"/>
    <mergeCell ref="V85:AI85"/>
    <mergeCell ref="V86:Y86"/>
    <mergeCell ref="Z86:AI86"/>
    <mergeCell ref="AB83:AE83"/>
    <mergeCell ref="AF83:AH83"/>
    <mergeCell ref="B84:E84"/>
    <mergeCell ref="F84:Q84"/>
    <mergeCell ref="R84:U84"/>
    <mergeCell ref="V84:AI84"/>
    <mergeCell ref="B87:E87"/>
    <mergeCell ref="F87:AI87"/>
    <mergeCell ref="B88:E88"/>
    <mergeCell ref="F88:AI88"/>
    <mergeCell ref="A89:A94"/>
    <mergeCell ref="B89:E89"/>
    <mergeCell ref="F89:Q89"/>
    <mergeCell ref="R89:U89"/>
    <mergeCell ref="V89:AA89"/>
    <mergeCell ref="AB89:AE89"/>
    <mergeCell ref="AF89:AH89"/>
    <mergeCell ref="B90:E90"/>
    <mergeCell ref="F90:Q90"/>
    <mergeCell ref="R90:U90"/>
    <mergeCell ref="V90:AI90"/>
    <mergeCell ref="B91:E92"/>
    <mergeCell ref="F91:H92"/>
    <mergeCell ref="I91:N92"/>
    <mergeCell ref="O91:Q92"/>
    <mergeCell ref="R91:U92"/>
    <mergeCell ref="V91:AI91"/>
    <mergeCell ref="V92:Y92"/>
    <mergeCell ref="Z92:AI92"/>
    <mergeCell ref="B93:E93"/>
    <mergeCell ref="F93:AI93"/>
    <mergeCell ref="B94:E94"/>
    <mergeCell ref="F94:AI94"/>
    <mergeCell ref="A95:A100"/>
    <mergeCell ref="B95:E95"/>
    <mergeCell ref="F95:Q95"/>
    <mergeCell ref="R95:U95"/>
    <mergeCell ref="V95:AA95"/>
    <mergeCell ref="AB95:AE95"/>
    <mergeCell ref="AF95:AH95"/>
    <mergeCell ref="B96:E96"/>
    <mergeCell ref="F96:Q96"/>
    <mergeCell ref="R96:U96"/>
    <mergeCell ref="V96:AI96"/>
    <mergeCell ref="B97:E98"/>
    <mergeCell ref="F97:H98"/>
    <mergeCell ref="I97:N98"/>
    <mergeCell ref="O97:Q98"/>
    <mergeCell ref="R97:U98"/>
    <mergeCell ref="V97:AI97"/>
    <mergeCell ref="V98:Y98"/>
    <mergeCell ref="Z98:AI98"/>
    <mergeCell ref="B99:E99"/>
    <mergeCell ref="F99:AI99"/>
    <mergeCell ref="B100:E100"/>
    <mergeCell ref="F100:AI100"/>
    <mergeCell ref="A101:A106"/>
    <mergeCell ref="B101:E101"/>
    <mergeCell ref="F101:Q101"/>
    <mergeCell ref="R101:U101"/>
    <mergeCell ref="V101:AA101"/>
    <mergeCell ref="AB101:AE101"/>
    <mergeCell ref="AF101:AH101"/>
    <mergeCell ref="B102:E102"/>
    <mergeCell ref="F102:Q102"/>
    <mergeCell ref="R102:U102"/>
    <mergeCell ref="V102:AI102"/>
    <mergeCell ref="B103:E104"/>
    <mergeCell ref="F103:H104"/>
    <mergeCell ref="I103:N104"/>
    <mergeCell ref="O103:Q104"/>
    <mergeCell ref="R103:U104"/>
    <mergeCell ref="V103:AI103"/>
    <mergeCell ref="V104:Y104"/>
    <mergeCell ref="Z104:AI104"/>
    <mergeCell ref="B105:E105"/>
    <mergeCell ref="F105:AI105"/>
    <mergeCell ref="B106:E106"/>
    <mergeCell ref="F106:AI106"/>
    <mergeCell ref="A107:A112"/>
    <mergeCell ref="B107:E107"/>
    <mergeCell ref="F107:Q107"/>
    <mergeCell ref="R107:U107"/>
    <mergeCell ref="V107:AA107"/>
    <mergeCell ref="B109:E110"/>
    <mergeCell ref="F109:H110"/>
    <mergeCell ref="I109:N110"/>
    <mergeCell ref="O109:Q110"/>
    <mergeCell ref="R109:U110"/>
    <mergeCell ref="V109:AI109"/>
    <mergeCell ref="V110:Y110"/>
    <mergeCell ref="Z110:AI110"/>
    <mergeCell ref="AB107:AE107"/>
    <mergeCell ref="AF107:AH107"/>
    <mergeCell ref="B108:E108"/>
    <mergeCell ref="F108:Q108"/>
    <mergeCell ref="R108:U108"/>
    <mergeCell ref="V108:AI108"/>
    <mergeCell ref="B111:E111"/>
    <mergeCell ref="F111:AI111"/>
    <mergeCell ref="B112:E112"/>
    <mergeCell ref="F112:AI112"/>
    <mergeCell ref="U5:Y5"/>
    <mergeCell ref="Z5:AI5"/>
    <mergeCell ref="A6:E6"/>
    <mergeCell ref="F6:J6"/>
    <mergeCell ref="K6:O6"/>
    <mergeCell ref="P6:T6"/>
    <mergeCell ref="U6:Y6"/>
    <mergeCell ref="Z6:AI6"/>
    <mergeCell ref="V122:Y122"/>
    <mergeCell ref="Z122:AI122"/>
    <mergeCell ref="B120:E120"/>
    <mergeCell ref="F120:Q120"/>
    <mergeCell ref="R120:U120"/>
    <mergeCell ref="V120:AI120"/>
    <mergeCell ref="B121:E122"/>
    <mergeCell ref="F121:H122"/>
    <mergeCell ref="I121:N122"/>
    <mergeCell ref="O121:Q122"/>
    <mergeCell ref="R121:U122"/>
    <mergeCell ref="V121:AI121"/>
    <mergeCell ref="Z116:AI116"/>
    <mergeCell ref="A119:A124"/>
    <mergeCell ref="A113:A118"/>
    <mergeCell ref="B113:E113"/>
    <mergeCell ref="A7:E7"/>
    <mergeCell ref="F7:T7"/>
    <mergeCell ref="U7:Y7"/>
    <mergeCell ref="Z7:AI7"/>
    <mergeCell ref="A8:E8"/>
    <mergeCell ref="F8:N8"/>
    <mergeCell ref="O8:T8"/>
    <mergeCell ref="U8:Y8"/>
    <mergeCell ref="Z8:AI8"/>
    <mergeCell ref="A126:AI126"/>
    <mergeCell ref="A127:AI127"/>
    <mergeCell ref="A128:AI128"/>
    <mergeCell ref="A27:B27"/>
    <mergeCell ref="A28:B28"/>
    <mergeCell ref="A11:E11"/>
    <mergeCell ref="F11:AI11"/>
    <mergeCell ref="A12:AI12"/>
    <mergeCell ref="A9:E9"/>
    <mergeCell ref="F9:T9"/>
    <mergeCell ref="U9:Y9"/>
    <mergeCell ref="Z9:AI9"/>
    <mergeCell ref="A10:E10"/>
    <mergeCell ref="F10:H10"/>
    <mergeCell ref="I10:T10"/>
    <mergeCell ref="U10:Y10"/>
    <mergeCell ref="Z10:AI10"/>
    <mergeCell ref="B119:E119"/>
    <mergeCell ref="F119:Q119"/>
    <mergeCell ref="R119:U119"/>
    <mergeCell ref="V119:AA119"/>
    <mergeCell ref="AB119:AE119"/>
    <mergeCell ref="F113:Q113"/>
    <mergeCell ref="R113:U113"/>
    <mergeCell ref="C25:F25"/>
    <mergeCell ref="C26:F26"/>
    <mergeCell ref="C27:F27"/>
    <mergeCell ref="C28:F28"/>
    <mergeCell ref="G25:J25"/>
    <mergeCell ref="G26:J26"/>
    <mergeCell ref="G27:J27"/>
    <mergeCell ref="G28:J28"/>
    <mergeCell ref="A25:B25"/>
    <mergeCell ref="A26:B26"/>
    <mergeCell ref="Y25:AI25"/>
    <mergeCell ref="Y26:AI26"/>
    <mergeCell ref="Y27:AI27"/>
    <mergeCell ref="Y28:AI28"/>
    <mergeCell ref="K25:O25"/>
    <mergeCell ref="K26:O26"/>
    <mergeCell ref="K27:O27"/>
    <mergeCell ref="K28:O28"/>
    <mergeCell ref="P25:X25"/>
    <mergeCell ref="P26:X26"/>
    <mergeCell ref="P27:X27"/>
    <mergeCell ref="P28:X28"/>
    <mergeCell ref="B57:E57"/>
    <mergeCell ref="B58:E58"/>
    <mergeCell ref="F57:AI57"/>
    <mergeCell ref="F58:AI58"/>
    <mergeCell ref="B63:E63"/>
    <mergeCell ref="F63:AI63"/>
    <mergeCell ref="B64:E64"/>
    <mergeCell ref="F64:AI64"/>
    <mergeCell ref="B69:E69"/>
    <mergeCell ref="F69:AI69"/>
    <mergeCell ref="B117:E117"/>
    <mergeCell ref="F117:AI117"/>
    <mergeCell ref="B118:E118"/>
    <mergeCell ref="F118:AI118"/>
    <mergeCell ref="B123:E123"/>
    <mergeCell ref="F123:AI123"/>
    <mergeCell ref="B124:E124"/>
    <mergeCell ref="F124:AI124"/>
    <mergeCell ref="V113:AA113"/>
    <mergeCell ref="AB113:AE113"/>
    <mergeCell ref="AF113:AH113"/>
    <mergeCell ref="B114:E114"/>
    <mergeCell ref="AF119:AH119"/>
    <mergeCell ref="F114:Q114"/>
    <mergeCell ref="R114:U114"/>
    <mergeCell ref="V114:AI114"/>
    <mergeCell ref="B115:E116"/>
    <mergeCell ref="F115:H116"/>
    <mergeCell ref="I115:N116"/>
    <mergeCell ref="O115:Q116"/>
    <mergeCell ref="R115:U116"/>
    <mergeCell ref="V115:AI115"/>
    <mergeCell ref="V116:Y116"/>
  </mergeCells>
  <phoneticPr fontId="10"/>
  <conditionalFormatting sqref="F57:F58">
    <cfRule type="containsBlanks" dxfId="100" priority="110">
      <formula>LEN(TRIM(F57))=0</formula>
    </cfRule>
  </conditionalFormatting>
  <conditionalFormatting sqref="AF1">
    <cfRule type="containsBlanks" dxfId="99" priority="107">
      <formula>LEN(TRIM(AF1))=0</formula>
    </cfRule>
  </conditionalFormatting>
  <conditionalFormatting sqref="L34:AI48">
    <cfRule type="containsBlanks" dxfId="98" priority="105">
      <formula>LEN(TRIM(L34))=0</formula>
    </cfRule>
  </conditionalFormatting>
  <conditionalFormatting sqref="V71:AA71 F72:Q72 V72:AI73 Z74:AI74">
    <cfRule type="containsBlanks" dxfId="97" priority="96">
      <formula>LEN(TRIM(F71))=0</formula>
    </cfRule>
  </conditionalFormatting>
  <conditionalFormatting sqref="I73:N74 F71:Q71">
    <cfRule type="containsBlanks" dxfId="96" priority="95">
      <formula>LEN(TRIM(F71))=0</formula>
    </cfRule>
  </conditionalFormatting>
  <conditionalFormatting sqref="V72:AI72">
    <cfRule type="expression" dxfId="95" priority="94">
      <formula>$R72=""</formula>
    </cfRule>
  </conditionalFormatting>
  <conditionalFormatting sqref="Z74:AI74">
    <cfRule type="expression" dxfId="94" priority="93">
      <formula>$V74=""</formula>
    </cfRule>
  </conditionalFormatting>
  <conditionalFormatting sqref="V77:AA77 F78:Q78 V78:AI79 Z80:AI80">
    <cfRule type="containsBlanks" dxfId="93" priority="92">
      <formula>LEN(TRIM(F77))=0</formula>
    </cfRule>
  </conditionalFormatting>
  <conditionalFormatting sqref="I79:N80 F77:Q77">
    <cfRule type="containsBlanks" dxfId="92" priority="91">
      <formula>LEN(TRIM(F77))=0</formula>
    </cfRule>
  </conditionalFormatting>
  <conditionalFormatting sqref="V78:AI78">
    <cfRule type="expression" dxfId="91" priority="90">
      <formula>$R78=""</formula>
    </cfRule>
  </conditionalFormatting>
  <conditionalFormatting sqref="Z80:AI80">
    <cfRule type="expression" dxfId="90" priority="89">
      <formula>$V80=""</formula>
    </cfRule>
  </conditionalFormatting>
  <conditionalFormatting sqref="V83:AA83 F84:Q84 V84:AI85 Z86:AI86">
    <cfRule type="containsBlanks" dxfId="89" priority="88">
      <formula>LEN(TRIM(F83))=0</formula>
    </cfRule>
  </conditionalFormatting>
  <conditionalFormatting sqref="I85:N86 F83:Q83">
    <cfRule type="containsBlanks" dxfId="88" priority="87">
      <formula>LEN(TRIM(F83))=0</formula>
    </cfRule>
  </conditionalFormatting>
  <conditionalFormatting sqref="V84:AI84">
    <cfRule type="expression" dxfId="87" priority="86">
      <formula>$R84=""</formula>
    </cfRule>
  </conditionalFormatting>
  <conditionalFormatting sqref="Z86:AI86">
    <cfRule type="expression" dxfId="86" priority="85">
      <formula>$V86=""</formula>
    </cfRule>
  </conditionalFormatting>
  <conditionalFormatting sqref="V89:AA89 F90:Q90 V90:AI91 Z92:AI92">
    <cfRule type="containsBlanks" dxfId="85" priority="84">
      <formula>LEN(TRIM(F89))=0</formula>
    </cfRule>
  </conditionalFormatting>
  <conditionalFormatting sqref="I91:N92 F89:Q89">
    <cfRule type="containsBlanks" dxfId="84" priority="83">
      <formula>LEN(TRIM(F89))=0</formula>
    </cfRule>
  </conditionalFormatting>
  <conditionalFormatting sqref="V90:AI90">
    <cfRule type="expression" dxfId="83" priority="82">
      <formula>$R90=""</formula>
    </cfRule>
  </conditionalFormatting>
  <conditionalFormatting sqref="Z92:AI92">
    <cfRule type="expression" dxfId="82" priority="81">
      <formula>$V92=""</formula>
    </cfRule>
  </conditionalFormatting>
  <conditionalFormatting sqref="V95:AA95 F96:Q96 V96:AI97 Z98:AI98">
    <cfRule type="containsBlanks" dxfId="81" priority="80">
      <formula>LEN(TRIM(F95))=0</formula>
    </cfRule>
  </conditionalFormatting>
  <conditionalFormatting sqref="I97:N98 F95:Q95">
    <cfRule type="containsBlanks" dxfId="80" priority="79">
      <formula>LEN(TRIM(F95))=0</formula>
    </cfRule>
  </conditionalFormatting>
  <conditionalFormatting sqref="V96:AI96">
    <cfRule type="expression" dxfId="79" priority="78">
      <formula>$R96=""</formula>
    </cfRule>
  </conditionalFormatting>
  <conditionalFormatting sqref="Z98:AI98">
    <cfRule type="expression" dxfId="78" priority="77">
      <formula>$V98=""</formula>
    </cfRule>
  </conditionalFormatting>
  <conditionalFormatting sqref="V101:AA101 F102:Q102 V102:AI103 Z104:AI104">
    <cfRule type="containsBlanks" dxfId="77" priority="76">
      <formula>LEN(TRIM(F101))=0</formula>
    </cfRule>
  </conditionalFormatting>
  <conditionalFormatting sqref="I103:N104 F101:Q101">
    <cfRule type="containsBlanks" dxfId="76" priority="75">
      <formula>LEN(TRIM(F101))=0</formula>
    </cfRule>
  </conditionalFormatting>
  <conditionalFormatting sqref="V102:AI102">
    <cfRule type="expression" dxfId="75" priority="74">
      <formula>$R102=""</formula>
    </cfRule>
  </conditionalFormatting>
  <conditionalFormatting sqref="Z104:AI104">
    <cfRule type="expression" dxfId="74" priority="73">
      <formula>$V104=""</formula>
    </cfRule>
  </conditionalFormatting>
  <conditionalFormatting sqref="V107:AA107 F108:Q108 V108:AI109 Z110:AI110">
    <cfRule type="containsBlanks" dxfId="73" priority="72">
      <formula>LEN(TRIM(F107))=0</formula>
    </cfRule>
  </conditionalFormatting>
  <conditionalFormatting sqref="I109:N110 F107:Q107">
    <cfRule type="containsBlanks" dxfId="72" priority="71">
      <formula>LEN(TRIM(F107))=0</formula>
    </cfRule>
  </conditionalFormatting>
  <conditionalFormatting sqref="V108:AI108">
    <cfRule type="expression" dxfId="71" priority="70">
      <formula>$R108=""</formula>
    </cfRule>
  </conditionalFormatting>
  <conditionalFormatting sqref="Z110:AI110">
    <cfRule type="expression" dxfId="70" priority="69">
      <formula>$V110=""</formula>
    </cfRule>
  </conditionalFormatting>
  <conditionalFormatting sqref="V113:AA113 F114:Q114 V114:AI115 Z116:AI116">
    <cfRule type="containsBlanks" dxfId="69" priority="68">
      <formula>LEN(TRIM(F113))=0</formula>
    </cfRule>
  </conditionalFormatting>
  <conditionalFormatting sqref="I115:N116 F113:Q113">
    <cfRule type="containsBlanks" dxfId="68" priority="67">
      <formula>LEN(TRIM(F113))=0</formula>
    </cfRule>
  </conditionalFormatting>
  <conditionalFormatting sqref="V114:AI114">
    <cfRule type="expression" dxfId="67" priority="66">
      <formula>$R114=""</formula>
    </cfRule>
  </conditionalFormatting>
  <conditionalFormatting sqref="Z116:AI116">
    <cfRule type="expression" dxfId="66" priority="65">
      <formula>$V116=""</formula>
    </cfRule>
  </conditionalFormatting>
  <conditionalFormatting sqref="V119:AA119 F120:Q120 V120:AI121 Z122:AI122">
    <cfRule type="containsBlanks" dxfId="65" priority="64">
      <formula>LEN(TRIM(F119))=0</formula>
    </cfRule>
  </conditionalFormatting>
  <conditionalFormatting sqref="I121:N122 F119:Q119">
    <cfRule type="containsBlanks" dxfId="64" priority="63">
      <formula>LEN(TRIM(F119))=0</formula>
    </cfRule>
  </conditionalFormatting>
  <conditionalFormatting sqref="V120:AI120">
    <cfRule type="expression" dxfId="63" priority="62">
      <formula>$R120=""</formula>
    </cfRule>
  </conditionalFormatting>
  <conditionalFormatting sqref="Z122:AI122">
    <cfRule type="expression" dxfId="62" priority="61">
      <formula>$V122=""</formula>
    </cfRule>
  </conditionalFormatting>
  <conditionalFormatting sqref="K26:O28 F6:J6 P6:T6 D14:D20">
    <cfRule type="containsBlanks" dxfId="61" priority="60">
      <formula>LEN(TRIM(D6))=0</formula>
    </cfRule>
  </conditionalFormatting>
  <conditionalFormatting sqref="C26:J28 P26:AI28 Z6:AI9 F8:N8 F9:T9 I10:T10 F11:AI11">
    <cfRule type="containsBlanks" dxfId="60" priority="59">
      <formula>LEN(TRIM(C6))=0</formula>
    </cfRule>
  </conditionalFormatting>
  <conditionalFormatting sqref="AF71:AH71">
    <cfRule type="containsBlanks" dxfId="59" priority="58">
      <formula>LEN(TRIM(AF71))=0</formula>
    </cfRule>
  </conditionalFormatting>
  <conditionalFormatting sqref="AF89:AH89">
    <cfRule type="containsBlanks" dxfId="58" priority="57">
      <formula>LEN(TRIM(AF89))=0</formula>
    </cfRule>
  </conditionalFormatting>
  <conditionalFormatting sqref="AF107:AH107">
    <cfRule type="containsBlanks" dxfId="57" priority="56">
      <formula>LEN(TRIM(AF107))=0</formula>
    </cfRule>
  </conditionalFormatting>
  <conditionalFormatting sqref="AF77:AH77">
    <cfRule type="containsBlanks" dxfId="56" priority="55">
      <formula>LEN(TRIM(AF77))=0</formula>
    </cfRule>
  </conditionalFormatting>
  <conditionalFormatting sqref="AF95:AH95">
    <cfRule type="containsBlanks" dxfId="55" priority="54">
      <formula>LEN(TRIM(AF95))=0</formula>
    </cfRule>
  </conditionalFormatting>
  <conditionalFormatting sqref="AF113:AH113">
    <cfRule type="containsBlanks" dxfId="54" priority="53">
      <formula>LEN(TRIM(AF113))=0</formula>
    </cfRule>
  </conditionalFormatting>
  <conditionalFormatting sqref="AF83:AH83">
    <cfRule type="containsBlanks" dxfId="53" priority="52">
      <formula>LEN(TRIM(AF83))=0</formula>
    </cfRule>
  </conditionalFormatting>
  <conditionalFormatting sqref="AF101:AH101">
    <cfRule type="containsBlanks" dxfId="52" priority="51">
      <formula>LEN(TRIM(AF101))=0</formula>
    </cfRule>
  </conditionalFormatting>
  <conditionalFormatting sqref="AF119:AH119">
    <cfRule type="containsBlanks" dxfId="51" priority="50">
      <formula>LEN(TRIM(AF119))=0</formula>
    </cfRule>
  </conditionalFormatting>
  <conditionalFormatting sqref="V122:Y122">
    <cfRule type="expression" dxfId="50" priority="41">
      <formula>$V122=""</formula>
    </cfRule>
  </conditionalFormatting>
  <conditionalFormatting sqref="V98:Y98">
    <cfRule type="expression" dxfId="49" priority="44">
      <formula>$V98=""</formula>
    </cfRule>
  </conditionalFormatting>
  <conditionalFormatting sqref="V74:Y74">
    <cfRule type="expression" dxfId="48" priority="47">
      <formula>$V74=""</formula>
    </cfRule>
  </conditionalFormatting>
  <conditionalFormatting sqref="V86:Y86">
    <cfRule type="expression" dxfId="47" priority="46">
      <formula>$V86=""</formula>
    </cfRule>
  </conditionalFormatting>
  <conditionalFormatting sqref="V92:Y92">
    <cfRule type="expression" dxfId="46" priority="45">
      <formula>$V92=""</formula>
    </cfRule>
  </conditionalFormatting>
  <conditionalFormatting sqref="V116:Y116">
    <cfRule type="expression" dxfId="45" priority="42">
      <formula>$V116=""</formula>
    </cfRule>
  </conditionalFormatting>
  <conditionalFormatting sqref="V110:Y110">
    <cfRule type="expression" dxfId="44" priority="40">
      <formula>$V110=""</formula>
    </cfRule>
  </conditionalFormatting>
  <conditionalFormatting sqref="V104:Y104">
    <cfRule type="expression" dxfId="43" priority="39">
      <formula>$V104=""</formula>
    </cfRule>
  </conditionalFormatting>
  <conditionalFormatting sqref="V80:Y80">
    <cfRule type="expression" dxfId="42" priority="38">
      <formula>$V80=""</formula>
    </cfRule>
  </conditionalFormatting>
  <conditionalFormatting sqref="F63:F64">
    <cfRule type="containsBlanks" dxfId="41" priority="37">
      <formula>LEN(TRIM(F63))=0</formula>
    </cfRule>
  </conditionalFormatting>
  <conditionalFormatting sqref="F69:F70">
    <cfRule type="containsBlanks" dxfId="40" priority="36">
      <formula>LEN(TRIM(F69))=0</formula>
    </cfRule>
  </conditionalFormatting>
  <conditionalFormatting sqref="F75:F76">
    <cfRule type="containsBlanks" dxfId="39" priority="35">
      <formula>LEN(TRIM(F75))=0</formula>
    </cfRule>
  </conditionalFormatting>
  <conditionalFormatting sqref="F81:F82">
    <cfRule type="containsBlanks" dxfId="38" priority="34">
      <formula>LEN(TRIM(F81))=0</formula>
    </cfRule>
  </conditionalFormatting>
  <conditionalFormatting sqref="F87:F88">
    <cfRule type="containsBlanks" dxfId="37" priority="33">
      <formula>LEN(TRIM(F87))=0</formula>
    </cfRule>
  </conditionalFormatting>
  <conditionalFormatting sqref="F93:F94">
    <cfRule type="containsBlanks" dxfId="36" priority="32">
      <formula>LEN(TRIM(F93))=0</formula>
    </cfRule>
  </conditionalFormatting>
  <conditionalFormatting sqref="F99:F100">
    <cfRule type="containsBlanks" dxfId="35" priority="31">
      <formula>LEN(TRIM(F99))=0</formula>
    </cfRule>
  </conditionalFormatting>
  <conditionalFormatting sqref="F105:F106">
    <cfRule type="containsBlanks" dxfId="34" priority="30">
      <formula>LEN(TRIM(F105))=0</formula>
    </cfRule>
  </conditionalFormatting>
  <conditionalFormatting sqref="F111:F112">
    <cfRule type="containsBlanks" dxfId="33" priority="29">
      <formula>LEN(TRIM(F111))=0</formula>
    </cfRule>
  </conditionalFormatting>
  <conditionalFormatting sqref="F117:F118">
    <cfRule type="containsBlanks" dxfId="32" priority="28">
      <formula>LEN(TRIM(F117))=0</formula>
    </cfRule>
  </conditionalFormatting>
  <conditionalFormatting sqref="F123:F124">
    <cfRule type="containsBlanks" dxfId="31" priority="27">
      <formula>LEN(TRIM(F123))=0</formula>
    </cfRule>
  </conditionalFormatting>
  <conditionalFormatting sqref="R102:U102">
    <cfRule type="expression" dxfId="30" priority="18">
      <formula>$R102=""</formula>
    </cfRule>
  </conditionalFormatting>
  <conditionalFormatting sqref="R108:U108">
    <cfRule type="expression" dxfId="29" priority="21">
      <formula>$R108=""</formula>
    </cfRule>
  </conditionalFormatting>
  <conditionalFormatting sqref="R72:U72">
    <cfRule type="expression" dxfId="28" priority="24">
      <formula>$R72=""</formula>
    </cfRule>
  </conditionalFormatting>
  <conditionalFormatting sqref="R84:U84">
    <cfRule type="expression" dxfId="27" priority="23">
      <formula>$R84=""</formula>
    </cfRule>
  </conditionalFormatting>
  <conditionalFormatting sqref="R96:U96">
    <cfRule type="expression" dxfId="26" priority="22">
      <formula>$R96=""</formula>
    </cfRule>
  </conditionalFormatting>
  <conditionalFormatting sqref="R120:U120">
    <cfRule type="expression" dxfId="25" priority="20">
      <formula>$R120=""</formula>
    </cfRule>
  </conditionalFormatting>
  <conditionalFormatting sqref="R114:U114">
    <cfRule type="expression" dxfId="24" priority="19">
      <formula>$R114=""</formula>
    </cfRule>
  </conditionalFormatting>
  <conditionalFormatting sqref="R90:U90">
    <cfRule type="expression" dxfId="23" priority="17">
      <formula>$R90=""</formula>
    </cfRule>
  </conditionalFormatting>
  <conditionalFormatting sqref="R78:U78">
    <cfRule type="expression" dxfId="22" priority="16">
      <formula>$R78=""</formula>
    </cfRule>
  </conditionalFormatting>
  <conditionalFormatting sqref="V53:AA53 F54:Q54 V54:AI55 Z56:AI56">
    <cfRule type="containsBlanks" dxfId="21" priority="13">
      <formula>LEN(TRIM(F53))=0</formula>
    </cfRule>
  </conditionalFormatting>
  <conditionalFormatting sqref="I55:N56 F53:Q53 AF53:AH53">
    <cfRule type="containsBlanks" dxfId="20" priority="12">
      <formula>LEN(TRIM(F53))=0</formula>
    </cfRule>
  </conditionalFormatting>
  <conditionalFormatting sqref="R54:AI54">
    <cfRule type="expression" dxfId="19" priority="11">
      <formula>$R54=""</formula>
    </cfRule>
  </conditionalFormatting>
  <conditionalFormatting sqref="V56:AI56">
    <cfRule type="expression" dxfId="18" priority="10">
      <formula>$V56=""</formula>
    </cfRule>
  </conditionalFormatting>
  <conditionalFormatting sqref="V59:AA59 F60:Q60 V60:AI61 Z62:AI62">
    <cfRule type="containsBlanks" dxfId="17" priority="9">
      <formula>LEN(TRIM(F59))=0</formula>
    </cfRule>
  </conditionalFormatting>
  <conditionalFormatting sqref="I61:N62 F59:Q59 AF59:AH59">
    <cfRule type="containsBlanks" dxfId="16" priority="8">
      <formula>LEN(TRIM(F59))=0</formula>
    </cfRule>
  </conditionalFormatting>
  <conditionalFormatting sqref="R60:AI60">
    <cfRule type="expression" dxfId="15" priority="7">
      <formula>$R60=""</formula>
    </cfRule>
  </conditionalFormatting>
  <conditionalFormatting sqref="V62:AI62">
    <cfRule type="expression" dxfId="14" priority="6">
      <formula>$V62=""</formula>
    </cfRule>
  </conditionalFormatting>
  <conditionalFormatting sqref="V65:AA65 F66:Q66 V66:AI67 Z68:AI68">
    <cfRule type="containsBlanks" dxfId="13" priority="5">
      <formula>LEN(TRIM(F65))=0</formula>
    </cfRule>
  </conditionalFormatting>
  <conditionalFormatting sqref="I67:N68 F65:Q65 AF65:AH65">
    <cfRule type="containsBlanks" dxfId="12" priority="4">
      <formula>LEN(TRIM(F65))=0</formula>
    </cfRule>
  </conditionalFormatting>
  <conditionalFormatting sqref="R66:AI66">
    <cfRule type="expression" dxfId="11" priority="3">
      <formula>$R66=""</formula>
    </cfRule>
  </conditionalFormatting>
  <conditionalFormatting sqref="V68:AI68">
    <cfRule type="expression" dxfId="10" priority="2">
      <formula>$V68=""</formula>
    </cfRule>
  </conditionalFormatting>
  <conditionalFormatting sqref="Z10:AI10">
    <cfRule type="containsBlanks" dxfId="9" priority="1">
      <formula>LEN(TRIM(Z10))=0</formula>
    </cfRule>
  </conditionalFormatting>
  <dataValidations count="11">
    <dataValidation type="list" allowBlank="1" showInputMessage="1" showErrorMessage="1" sqref="L34:AI48">
      <formula1>"講師,実技,単労"</formula1>
    </dataValidation>
    <dataValidation type="list" allowBlank="1" showInputMessage="1" showErrorMessage="1" sqref="Z122:AI122 Z116:AI116 Z110:AI110 Z74:AI74 Z80:AI80 Z86:AI86 Z92:AI92 Z98:AI98 Z104:AI104">
      <formula1>INDIRECT(V73)</formula1>
    </dataValidation>
    <dataValidation type="list" allowBlank="1" showInputMessage="1" showErrorMessage="1" sqref="V119:AA119 V53:AA53 V59:AA59 V71:AA71 V77:AA77 V83:AA83 V89:AA89 V95:AA95 V101:AA101 V107:AA107 V113:AA113 V65:AA65">
      <formula1>"午前,午後,午前と午後"</formula1>
    </dataValidation>
    <dataValidation type="list" allowBlank="1" showInputMessage="1" showErrorMessage="1" sqref="V121:AI121 V55:AI55 V61:AI61 V73:AI73 V79:AI79 V85:AI85 V91:AI91 V97:AI97 V103:AI103 V109:AI109 V115:AI115 V67:AI67">
      <formula1>"全校児童/生徒,学年単位,学級単位,その他"</formula1>
    </dataValidation>
    <dataValidation type="list" allowBlank="1" sqref="V120:AI120 V54:AI54 V60:AI60 V72:AI72 V78:AI78 V84:AI84 V90:AI90 V96:AI96 V102:AI102 V108:AI108 V114:AI114 V66:AI66">
      <formula1>INDIRECT(R54)</formula1>
    </dataValidation>
    <dataValidation type="list" allowBlank="1" showInputMessage="1" showErrorMessage="1" sqref="F120:Q120 F54:Q54 F60:Q60 F72:Q72 F78:Q78 F84:Q84 F90:Q90 F96:Q96 F102:Q102 F108:Q108 F114:Q114 F66:Q66">
      <formula1>INDIRECT("教科の位置付け")</formula1>
    </dataValidation>
    <dataValidation type="list" allowBlank="1" showInputMessage="1" showErrorMessage="1" sqref="F6:J6">
      <formula1>INDIRECT("都道府県")</formula1>
    </dataValidation>
    <dataValidation type="list" allowBlank="1" showInputMessage="1" showErrorMessage="1" sqref="D14:D20">
      <formula1>"○"</formula1>
    </dataValidation>
    <dataValidation type="list" allowBlank="1" showInputMessage="1" showErrorMessage="1" sqref="P6:T6">
      <formula1>"小学校,中学校,高等学校,中等教育学校（前期）,中等教育学校（後期）,特別支援学校,その他"</formula1>
    </dataValidation>
    <dataValidation type="list" allowBlank="1" showInputMessage="1" showErrorMessage="1" sqref="K26:K28">
      <formula1>"事前,中間,事後"</formula1>
    </dataValidation>
    <dataValidation type="list" allowBlank="1" showInputMessage="1" sqref="Z56:AI56 Z62:AI62 Z68:AI68">
      <formula1>INDIRECT(V55)</formula1>
    </dataValidation>
  </dataValidations>
  <hyperlinks>
    <hyperlink ref="Z10" r:id="rId1" display="shien@xxxx.co.jp"/>
  </hyperlinks>
  <pageMargins left="0.7" right="0.7" top="0.75" bottom="0.75" header="0.3" footer="0.3"/>
  <pageSetup paperSize="9" scale="92" orientation="portrait" r:id="rId2"/>
  <rowBreaks count="4" manualBreakCount="4">
    <brk id="29" max="16383" man="1"/>
    <brk id="64" max="16383" man="1"/>
    <brk id="94" max="34" man="1"/>
    <brk id="1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sheetPr>
  <dimension ref="A1:AQ62"/>
  <sheetViews>
    <sheetView workbookViewId="0">
      <selection activeCell="Y43" sqref="Y43:AC43"/>
    </sheetView>
  </sheetViews>
  <sheetFormatPr defaultColWidth="2.875" defaultRowHeight="12" x14ac:dyDescent="0.15"/>
  <cols>
    <col min="1" max="18" width="2.875" style="23"/>
    <col min="19" max="23" width="3.125" style="23" customWidth="1"/>
    <col min="24" max="16384" width="2.875" style="23"/>
  </cols>
  <sheetData>
    <row r="1" spans="1:43" ht="21" customHeight="1" thickBot="1" x14ac:dyDescent="0.2">
      <c r="A1" s="178" t="s">
        <v>290</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179"/>
    </row>
    <row r="2" spans="1:43" ht="30" customHeight="1" thickBot="1" x14ac:dyDescent="0.2">
      <c r="A2" s="22"/>
      <c r="B2" s="22"/>
      <c r="C2" s="22"/>
      <c r="D2" s="22"/>
      <c r="E2" s="22"/>
      <c r="F2" s="22"/>
      <c r="G2" s="22"/>
      <c r="H2" s="22"/>
      <c r="I2" s="22"/>
      <c r="J2" s="22"/>
      <c r="K2" s="22"/>
      <c r="L2" s="22"/>
      <c r="M2" s="22"/>
      <c r="N2" s="22"/>
      <c r="O2" s="22"/>
      <c r="P2" s="22"/>
      <c r="Q2" s="22"/>
      <c r="R2" s="22"/>
      <c r="S2" s="22"/>
      <c r="T2" s="22"/>
      <c r="U2" s="22"/>
      <c r="V2" s="22"/>
      <c r="W2" s="22"/>
      <c r="X2" s="460" t="s">
        <v>211</v>
      </c>
      <c r="Y2" s="461"/>
      <c r="Z2" s="462"/>
      <c r="AA2" s="746">
        <v>1</v>
      </c>
      <c r="AB2" s="747"/>
      <c r="AC2" s="747"/>
      <c r="AD2" s="17" t="s">
        <v>212</v>
      </c>
    </row>
    <row r="3" spans="1:43" ht="37.5" customHeight="1" x14ac:dyDescent="0.15">
      <c r="A3" s="757" t="s">
        <v>674</v>
      </c>
      <c r="B3" s="757"/>
      <c r="C3" s="757"/>
      <c r="D3" s="757"/>
      <c r="E3" s="757"/>
      <c r="F3" s="757"/>
      <c r="G3" s="757"/>
      <c r="H3" s="757"/>
      <c r="I3" s="757"/>
      <c r="J3" s="757"/>
      <c r="K3" s="757"/>
      <c r="L3" s="757"/>
      <c r="M3" s="757"/>
      <c r="N3" s="757"/>
      <c r="O3" s="757"/>
      <c r="P3" s="757"/>
      <c r="Q3" s="757"/>
      <c r="R3" s="757"/>
      <c r="S3" s="757"/>
      <c r="T3" s="757"/>
      <c r="U3" s="757"/>
      <c r="V3" s="757"/>
      <c r="W3" s="757"/>
      <c r="X3" s="757"/>
      <c r="Y3" s="757"/>
      <c r="Z3" s="757"/>
      <c r="AA3" s="757"/>
      <c r="AB3" s="757"/>
      <c r="AC3" s="757"/>
      <c r="AD3" s="757"/>
    </row>
    <row r="4" spans="1:43" ht="21" customHeight="1" x14ac:dyDescent="0.15">
      <c r="A4" s="468" t="s">
        <v>672</v>
      </c>
      <c r="B4" s="469"/>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row>
    <row r="5" spans="1:43" ht="10.5" customHeight="1" x14ac:dyDescent="0.15">
      <c r="S5" s="24"/>
      <c r="T5" s="24"/>
      <c r="U5" s="24"/>
      <c r="V5" s="24"/>
      <c r="W5" s="24"/>
      <c r="X5" s="24"/>
      <c r="Y5" s="24"/>
      <c r="Z5" s="24"/>
      <c r="AA5" s="24"/>
      <c r="AB5" s="24"/>
      <c r="AC5" s="24"/>
      <c r="AD5" s="24"/>
    </row>
    <row r="6" spans="1:43" ht="30" customHeight="1" x14ac:dyDescent="0.15">
      <c r="A6" s="22"/>
      <c r="B6" s="22"/>
      <c r="C6" s="22"/>
      <c r="D6" s="22"/>
      <c r="E6" s="22"/>
      <c r="F6" s="22"/>
      <c r="G6" s="22"/>
      <c r="H6" s="22"/>
      <c r="I6" s="22"/>
      <c r="J6" s="22"/>
      <c r="K6" s="22"/>
      <c r="L6" s="22"/>
      <c r="M6" s="22"/>
      <c r="N6" s="22"/>
      <c r="O6" s="22"/>
      <c r="P6" s="22"/>
      <c r="R6" s="748" t="s">
        <v>274</v>
      </c>
      <c r="S6" s="749"/>
      <c r="T6" s="749"/>
      <c r="U6" s="750" t="s">
        <v>623</v>
      </c>
      <c r="V6" s="750"/>
      <c r="W6" s="750"/>
      <c r="X6" s="750"/>
      <c r="Y6" s="750"/>
      <c r="Z6" s="750"/>
      <c r="AA6" s="750"/>
      <c r="AB6" s="750"/>
      <c r="AC6" s="750"/>
      <c r="AD6" s="751"/>
    </row>
    <row r="7" spans="1:43" ht="30" customHeight="1" x14ac:dyDescent="0.15">
      <c r="A7" s="22"/>
      <c r="B7" s="22"/>
      <c r="C7" s="22"/>
      <c r="D7" s="22"/>
      <c r="E7" s="22"/>
      <c r="F7" s="22"/>
      <c r="G7" s="22"/>
      <c r="H7" s="22"/>
      <c r="I7" s="22"/>
      <c r="J7" s="22"/>
      <c r="K7" s="22"/>
      <c r="L7" s="22"/>
      <c r="M7" s="22"/>
      <c r="N7" s="22"/>
      <c r="O7" s="22"/>
      <c r="P7" s="22"/>
      <c r="R7" s="521" t="s">
        <v>215</v>
      </c>
      <c r="S7" s="528"/>
      <c r="T7" s="528"/>
      <c r="U7" s="729" t="s">
        <v>624</v>
      </c>
      <c r="V7" s="729"/>
      <c r="W7" s="729"/>
      <c r="X7" s="729"/>
      <c r="Y7" s="729"/>
      <c r="Z7" s="729"/>
      <c r="AA7" s="729"/>
      <c r="AB7" s="729"/>
      <c r="AC7" s="729"/>
      <c r="AD7" s="730"/>
    </row>
    <row r="8" spans="1:43" ht="9" customHeight="1" thickBot="1" x14ac:dyDescent="0.2">
      <c r="A8" s="25"/>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row>
    <row r="9" spans="1:43" s="48" customFormat="1" ht="16.5" customHeight="1" x14ac:dyDescent="0.15">
      <c r="A9" s="686" t="s">
        <v>273</v>
      </c>
      <c r="B9" s="687"/>
      <c r="C9" s="687"/>
      <c r="D9" s="687"/>
      <c r="E9" s="687"/>
      <c r="F9" s="688"/>
      <c r="G9" s="695" t="s">
        <v>291</v>
      </c>
      <c r="H9" s="695"/>
      <c r="I9" s="695"/>
      <c r="J9" s="695"/>
      <c r="K9" s="695" t="s">
        <v>292</v>
      </c>
      <c r="L9" s="695"/>
      <c r="M9" s="695"/>
      <c r="N9" s="695"/>
      <c r="O9" s="695" t="s">
        <v>293</v>
      </c>
      <c r="P9" s="695"/>
      <c r="Q9" s="695"/>
      <c r="R9" s="695"/>
      <c r="S9" s="695" t="s">
        <v>294</v>
      </c>
      <c r="T9" s="695"/>
      <c r="U9" s="695"/>
      <c r="V9" s="695"/>
      <c r="W9" s="695" t="s">
        <v>295</v>
      </c>
      <c r="X9" s="695"/>
      <c r="Y9" s="695"/>
      <c r="Z9" s="695"/>
      <c r="AA9" s="695" t="s">
        <v>296</v>
      </c>
      <c r="AB9" s="695"/>
      <c r="AC9" s="695"/>
      <c r="AD9" s="755"/>
      <c r="AO9" s="48" ph="1"/>
      <c r="AP9" s="48" ph="1"/>
      <c r="AQ9" s="48" ph="1"/>
    </row>
    <row r="10" spans="1:43" s="50" customFormat="1" ht="21.75" customHeight="1" x14ac:dyDescent="0.15">
      <c r="A10" s="689"/>
      <c r="B10" s="690"/>
      <c r="C10" s="690"/>
      <c r="D10" s="690"/>
      <c r="E10" s="690"/>
      <c r="F10" s="691"/>
      <c r="G10" s="756">
        <v>45181</v>
      </c>
      <c r="H10" s="756"/>
      <c r="I10" s="756"/>
      <c r="J10" s="756"/>
      <c r="K10" s="756">
        <v>45181</v>
      </c>
      <c r="L10" s="756"/>
      <c r="M10" s="756"/>
      <c r="N10" s="756"/>
      <c r="O10" s="756">
        <v>45184</v>
      </c>
      <c r="P10" s="756"/>
      <c r="Q10" s="756"/>
      <c r="R10" s="756"/>
      <c r="S10" s="744" t="s">
        <v>620</v>
      </c>
      <c r="T10" s="744"/>
      <c r="U10" s="744"/>
      <c r="V10" s="744"/>
      <c r="W10" s="744" t="s">
        <v>620</v>
      </c>
      <c r="X10" s="744"/>
      <c r="Y10" s="744"/>
      <c r="Z10" s="744"/>
      <c r="AA10" s="744" t="s">
        <v>620</v>
      </c>
      <c r="AB10" s="744"/>
      <c r="AC10" s="744"/>
      <c r="AD10" s="745"/>
      <c r="AE10" s="49"/>
    </row>
    <row r="11" spans="1:43" s="48" customFormat="1" ht="16.5" customHeight="1" x14ac:dyDescent="0.15">
      <c r="A11" s="689"/>
      <c r="B11" s="690"/>
      <c r="C11" s="690"/>
      <c r="D11" s="690"/>
      <c r="E11" s="690"/>
      <c r="F11" s="691"/>
      <c r="G11" s="753" t="s">
        <v>297</v>
      </c>
      <c r="H11" s="753"/>
      <c r="I11" s="753"/>
      <c r="J11" s="753"/>
      <c r="K11" s="753" t="s">
        <v>298</v>
      </c>
      <c r="L11" s="753"/>
      <c r="M11" s="753"/>
      <c r="N11" s="753"/>
      <c r="O11" s="753" t="s">
        <v>299</v>
      </c>
      <c r="P11" s="753"/>
      <c r="Q11" s="753"/>
      <c r="R11" s="753"/>
      <c r="S11" s="753" t="s">
        <v>300</v>
      </c>
      <c r="T11" s="753"/>
      <c r="U11" s="753"/>
      <c r="V11" s="753"/>
      <c r="W11" s="753" t="s">
        <v>301</v>
      </c>
      <c r="X11" s="753"/>
      <c r="Y11" s="753"/>
      <c r="Z11" s="753"/>
      <c r="AA11" s="753" t="s">
        <v>302</v>
      </c>
      <c r="AB11" s="753"/>
      <c r="AC11" s="753"/>
      <c r="AD11" s="754"/>
    </row>
    <row r="12" spans="1:43" s="50" customFormat="1" ht="21.75" customHeight="1" thickBot="1" x14ac:dyDescent="0.2">
      <c r="A12" s="692"/>
      <c r="B12" s="693"/>
      <c r="C12" s="693"/>
      <c r="D12" s="693"/>
      <c r="E12" s="693"/>
      <c r="F12" s="694"/>
      <c r="G12" s="663" t="s">
        <v>620</v>
      </c>
      <c r="H12" s="663"/>
      <c r="I12" s="663"/>
      <c r="J12" s="663"/>
      <c r="K12" s="663" t="s">
        <v>620</v>
      </c>
      <c r="L12" s="663"/>
      <c r="M12" s="663"/>
      <c r="N12" s="663"/>
      <c r="O12" s="663" t="s">
        <v>620</v>
      </c>
      <c r="P12" s="663"/>
      <c r="Q12" s="663"/>
      <c r="R12" s="663"/>
      <c r="S12" s="663" t="s">
        <v>620</v>
      </c>
      <c r="T12" s="663"/>
      <c r="U12" s="663"/>
      <c r="V12" s="663"/>
      <c r="W12" s="663" t="s">
        <v>620</v>
      </c>
      <c r="X12" s="663"/>
      <c r="Y12" s="663"/>
      <c r="Z12" s="663"/>
      <c r="AA12" s="663" t="s">
        <v>620</v>
      </c>
      <c r="AB12" s="663"/>
      <c r="AC12" s="663"/>
      <c r="AD12" s="752"/>
      <c r="AE12" s="48"/>
    </row>
    <row r="13" spans="1:43" ht="9" customHeight="1" x14ac:dyDescent="0.15">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9"/>
      <c r="AE13" s="25"/>
      <c r="AF13" s="25"/>
      <c r="AG13" s="25"/>
      <c r="AH13" s="25"/>
      <c r="AI13" s="25"/>
      <c r="AJ13" s="25"/>
      <c r="AK13" s="25"/>
    </row>
    <row r="14" spans="1:43" s="28" customFormat="1" ht="15" customHeight="1" x14ac:dyDescent="0.15">
      <c r="A14" s="26" t="s">
        <v>275</v>
      </c>
      <c r="B14" s="731"/>
      <c r="C14" s="732"/>
      <c r="D14" s="27" t="s">
        <v>276</v>
      </c>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row>
    <row r="15" spans="1:43" ht="9" customHeight="1" x14ac:dyDescent="0.15">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9"/>
      <c r="AE15" s="25"/>
      <c r="AF15" s="25"/>
      <c r="AG15" s="25"/>
      <c r="AH15" s="25"/>
      <c r="AI15" s="25"/>
      <c r="AJ15" s="25"/>
      <c r="AK15" s="25"/>
    </row>
    <row r="16" spans="1:43" s="33" customFormat="1" ht="21" customHeight="1" thickBot="1" x14ac:dyDescent="0.2">
      <c r="A16" s="69" t="s">
        <v>654</v>
      </c>
      <c r="B16" s="69"/>
      <c r="C16" s="69"/>
      <c r="D16" s="69"/>
      <c r="E16" s="69"/>
      <c r="F16" s="69"/>
      <c r="G16" s="70"/>
      <c r="H16" s="71"/>
      <c r="I16" s="100"/>
      <c r="K16" s="71"/>
      <c r="L16" s="71"/>
      <c r="M16" s="71"/>
      <c r="N16" s="71"/>
      <c r="O16" s="71"/>
      <c r="P16" s="71"/>
      <c r="Q16" s="71"/>
      <c r="R16" s="71"/>
      <c r="S16" s="71"/>
      <c r="T16" s="71"/>
      <c r="U16" s="71"/>
      <c r="V16" s="71"/>
      <c r="W16" s="71"/>
      <c r="X16" s="71"/>
      <c r="Y16" s="71"/>
      <c r="Z16" s="71"/>
      <c r="AA16" s="71"/>
      <c r="AB16" s="71"/>
      <c r="AC16" s="71"/>
      <c r="AD16" s="71"/>
      <c r="AE16" s="32"/>
      <c r="AF16" s="32"/>
      <c r="AG16" s="32"/>
      <c r="AH16" s="32"/>
      <c r="AI16" s="32"/>
      <c r="AJ16" s="32"/>
      <c r="AK16" s="32"/>
      <c r="AL16" s="32"/>
      <c r="AM16" s="32"/>
      <c r="AN16" s="32"/>
      <c r="AO16" s="32"/>
    </row>
    <row r="17" spans="1:41" s="34" customFormat="1" ht="21" customHeight="1" x14ac:dyDescent="0.15">
      <c r="A17" s="581" t="s">
        <v>655</v>
      </c>
      <c r="B17" s="582"/>
      <c r="C17" s="582" t="s">
        <v>278</v>
      </c>
      <c r="D17" s="582"/>
      <c r="E17" s="582"/>
      <c r="F17" s="582"/>
      <c r="G17" s="582"/>
      <c r="H17" s="582"/>
      <c r="I17" s="670" t="s">
        <v>656</v>
      </c>
      <c r="J17" s="665"/>
      <c r="K17" s="665"/>
      <c r="L17" s="671"/>
      <c r="M17" s="670" t="s">
        <v>657</v>
      </c>
      <c r="N17" s="665"/>
      <c r="O17" s="665"/>
      <c r="P17" s="665"/>
      <c r="Q17" s="665"/>
      <c r="R17" s="671"/>
      <c r="S17" s="670" t="s">
        <v>658</v>
      </c>
      <c r="T17" s="665"/>
      <c r="U17" s="665"/>
      <c r="V17" s="665"/>
      <c r="W17" s="665"/>
      <c r="X17" s="671"/>
      <c r="Y17" s="670" t="s">
        <v>235</v>
      </c>
      <c r="Z17" s="665"/>
      <c r="AA17" s="665"/>
      <c r="AB17" s="665"/>
      <c r="AC17" s="665"/>
      <c r="AD17" s="674"/>
      <c r="AE17" s="24"/>
      <c r="AF17" s="24"/>
      <c r="AG17" s="24"/>
      <c r="AH17" s="24"/>
      <c r="AI17" s="24"/>
      <c r="AJ17" s="24"/>
    </row>
    <row r="18" spans="1:41" s="34" customFormat="1" ht="22.5" customHeight="1" x14ac:dyDescent="0.15">
      <c r="A18" s="583" t="s">
        <v>659</v>
      </c>
      <c r="B18" s="584"/>
      <c r="C18" s="585" t="s">
        <v>665</v>
      </c>
      <c r="D18" s="585"/>
      <c r="E18" s="585"/>
      <c r="F18" s="585"/>
      <c r="G18" s="585"/>
      <c r="H18" s="585"/>
      <c r="I18" s="601">
        <v>2</v>
      </c>
      <c r="J18" s="602"/>
      <c r="K18" s="603" t="s">
        <v>656</v>
      </c>
      <c r="L18" s="604"/>
      <c r="M18" s="605">
        <f>I18*5200</f>
        <v>10400</v>
      </c>
      <c r="N18" s="606"/>
      <c r="O18" s="606"/>
      <c r="P18" s="606"/>
      <c r="Q18" s="606"/>
      <c r="R18" s="72" t="s">
        <v>328</v>
      </c>
      <c r="S18" s="607">
        <v>1116</v>
      </c>
      <c r="T18" s="608"/>
      <c r="U18" s="608"/>
      <c r="V18" s="608"/>
      <c r="W18" s="608"/>
      <c r="X18" s="73" t="s">
        <v>328</v>
      </c>
      <c r="Y18" s="609">
        <f t="shared" ref="Y18:Y20" si="0">IFERROR(M18+S18,0)</f>
        <v>11516</v>
      </c>
      <c r="Z18" s="610"/>
      <c r="AA18" s="610"/>
      <c r="AB18" s="610"/>
      <c r="AC18" s="610"/>
      <c r="AD18" s="74" t="s">
        <v>280</v>
      </c>
      <c r="AE18" s="24"/>
      <c r="AF18" s="24"/>
      <c r="AG18" s="24"/>
      <c r="AH18" s="24"/>
      <c r="AI18" s="24"/>
      <c r="AJ18" s="24"/>
    </row>
    <row r="19" spans="1:41" s="34" customFormat="1" ht="22.5" customHeight="1" x14ac:dyDescent="0.15">
      <c r="A19" s="586" t="s">
        <v>660</v>
      </c>
      <c r="B19" s="587"/>
      <c r="C19" s="588" t="s">
        <v>666</v>
      </c>
      <c r="D19" s="588"/>
      <c r="E19" s="588"/>
      <c r="F19" s="588"/>
      <c r="G19" s="588"/>
      <c r="H19" s="588"/>
      <c r="I19" s="611"/>
      <c r="J19" s="612"/>
      <c r="K19" s="612" t="s">
        <v>656</v>
      </c>
      <c r="L19" s="613"/>
      <c r="M19" s="614">
        <f t="shared" ref="M19:M20" si="1">I19*5200</f>
        <v>0</v>
      </c>
      <c r="N19" s="615"/>
      <c r="O19" s="615"/>
      <c r="P19" s="615"/>
      <c r="Q19" s="615"/>
      <c r="R19" s="75" t="s">
        <v>328</v>
      </c>
      <c r="S19" s="616"/>
      <c r="T19" s="617"/>
      <c r="U19" s="617"/>
      <c r="V19" s="617"/>
      <c r="W19" s="617"/>
      <c r="X19" s="76" t="s">
        <v>328</v>
      </c>
      <c r="Y19" s="594">
        <f t="shared" si="0"/>
        <v>0</v>
      </c>
      <c r="Z19" s="595"/>
      <c r="AA19" s="595"/>
      <c r="AB19" s="595"/>
      <c r="AC19" s="595"/>
      <c r="AD19" s="77" t="s">
        <v>280</v>
      </c>
      <c r="AE19" s="24"/>
      <c r="AF19" s="24"/>
      <c r="AG19" s="24"/>
      <c r="AH19" s="24"/>
      <c r="AI19" s="24"/>
      <c r="AJ19" s="37"/>
    </row>
    <row r="20" spans="1:41" s="34" customFormat="1" ht="22.5" customHeight="1" thickBot="1" x14ac:dyDescent="0.2">
      <c r="A20" s="589" t="s">
        <v>661</v>
      </c>
      <c r="B20" s="590"/>
      <c r="C20" s="591" t="s">
        <v>666</v>
      </c>
      <c r="D20" s="591"/>
      <c r="E20" s="591"/>
      <c r="F20" s="591"/>
      <c r="G20" s="591"/>
      <c r="H20" s="591"/>
      <c r="I20" s="592"/>
      <c r="J20" s="593"/>
      <c r="K20" s="593" t="s">
        <v>656</v>
      </c>
      <c r="L20" s="675"/>
      <c r="M20" s="624">
        <f t="shared" si="1"/>
        <v>0</v>
      </c>
      <c r="N20" s="625"/>
      <c r="O20" s="625"/>
      <c r="P20" s="625"/>
      <c r="Q20" s="625"/>
      <c r="R20" s="75" t="s">
        <v>328</v>
      </c>
      <c r="S20" s="616"/>
      <c r="T20" s="617"/>
      <c r="U20" s="617"/>
      <c r="V20" s="617"/>
      <c r="W20" s="617"/>
      <c r="X20" s="76" t="s">
        <v>328</v>
      </c>
      <c r="Y20" s="594">
        <f t="shared" si="0"/>
        <v>0</v>
      </c>
      <c r="Z20" s="595"/>
      <c r="AA20" s="595"/>
      <c r="AB20" s="595"/>
      <c r="AC20" s="595"/>
      <c r="AD20" s="77" t="s">
        <v>280</v>
      </c>
      <c r="AE20" s="24"/>
      <c r="AF20" s="24"/>
      <c r="AG20" s="24"/>
      <c r="AH20" s="24"/>
      <c r="AI20" s="24"/>
      <c r="AJ20" s="37"/>
    </row>
    <row r="21" spans="1:41" s="34" customFormat="1" ht="21" customHeight="1" thickTop="1" thickBot="1" x14ac:dyDescent="0.2">
      <c r="A21" s="596" t="s">
        <v>662</v>
      </c>
      <c r="B21" s="597"/>
      <c r="C21" s="597"/>
      <c r="D21" s="597"/>
      <c r="E21" s="597"/>
      <c r="F21" s="597"/>
      <c r="G21" s="597"/>
      <c r="H21" s="597"/>
      <c r="I21" s="597"/>
      <c r="J21" s="597"/>
      <c r="K21" s="597"/>
      <c r="L21" s="598"/>
      <c r="M21" s="599">
        <f>SUM(M6:Q16)</f>
        <v>45184</v>
      </c>
      <c r="N21" s="600"/>
      <c r="O21" s="600"/>
      <c r="P21" s="600"/>
      <c r="Q21" s="600"/>
      <c r="R21" s="84" t="s">
        <v>328</v>
      </c>
      <c r="S21" s="599">
        <f>SUM(S6:W20)</f>
        <v>1116</v>
      </c>
      <c r="T21" s="600"/>
      <c r="U21" s="600"/>
      <c r="V21" s="600"/>
      <c r="W21" s="600"/>
      <c r="X21" s="84" t="s">
        <v>328</v>
      </c>
      <c r="Y21" s="599">
        <f>SUM(Y6:AC20)</f>
        <v>11516</v>
      </c>
      <c r="Z21" s="600"/>
      <c r="AA21" s="600"/>
      <c r="AB21" s="600"/>
      <c r="AC21" s="600"/>
      <c r="AD21" s="85" t="s">
        <v>280</v>
      </c>
    </row>
    <row r="22" spans="1:41" s="34" customFormat="1" x14ac:dyDescent="0.15">
      <c r="A22" s="86" t="s">
        <v>663</v>
      </c>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37"/>
    </row>
    <row r="23" spans="1:41" s="34" customFormat="1" x14ac:dyDescent="0.15">
      <c r="A23" s="86" t="s">
        <v>664</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37"/>
    </row>
    <row r="24" spans="1:41" s="34" customFormat="1" x14ac:dyDescent="0.15">
      <c r="A24" s="86" t="s">
        <v>345</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37"/>
    </row>
    <row r="25" spans="1:41" s="34" customFormat="1" x14ac:dyDescent="0.15">
      <c r="A25" s="86"/>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37"/>
    </row>
    <row r="26" spans="1:41" s="33" customFormat="1" ht="21" customHeight="1" thickBot="1" x14ac:dyDescent="0.2">
      <c r="A26" s="69" t="s">
        <v>374</v>
      </c>
      <c r="B26" s="69"/>
      <c r="C26" s="69"/>
      <c r="D26" s="69"/>
      <c r="E26" s="69"/>
      <c r="F26" s="69"/>
      <c r="G26" s="70"/>
      <c r="H26" s="71"/>
      <c r="I26" s="100" t="s">
        <v>375</v>
      </c>
      <c r="K26" s="71"/>
      <c r="L26" s="71"/>
      <c r="M26" s="71"/>
      <c r="N26" s="71"/>
      <c r="O26" s="71"/>
      <c r="P26" s="71"/>
      <c r="Q26" s="71"/>
      <c r="R26" s="71"/>
      <c r="S26" s="71"/>
      <c r="T26" s="71"/>
      <c r="U26" s="71"/>
      <c r="V26" s="71"/>
      <c r="W26" s="71"/>
      <c r="X26" s="71"/>
      <c r="Y26" s="71"/>
      <c r="Z26" s="71"/>
      <c r="AA26" s="71"/>
      <c r="AB26" s="71"/>
      <c r="AC26" s="71"/>
      <c r="AD26" s="71"/>
      <c r="AE26" s="32"/>
      <c r="AF26" s="32"/>
      <c r="AG26" s="32"/>
      <c r="AH26" s="32"/>
      <c r="AI26" s="32"/>
      <c r="AJ26" s="32"/>
      <c r="AK26" s="32"/>
      <c r="AL26" s="32"/>
      <c r="AM26" s="32"/>
      <c r="AN26" s="32"/>
      <c r="AO26" s="32"/>
    </row>
    <row r="27" spans="1:41" s="34" customFormat="1" ht="21" customHeight="1" x14ac:dyDescent="0.15">
      <c r="A27" s="733" t="s">
        <v>277</v>
      </c>
      <c r="B27" s="665"/>
      <c r="C27" s="665"/>
      <c r="D27" s="665"/>
      <c r="E27" s="665"/>
      <c r="F27" s="734"/>
      <c r="G27" s="664" t="s">
        <v>278</v>
      </c>
      <c r="H27" s="665"/>
      <c r="I27" s="665"/>
      <c r="J27" s="665"/>
      <c r="K27" s="665"/>
      <c r="L27" s="734"/>
      <c r="M27" s="670" t="s">
        <v>667</v>
      </c>
      <c r="N27" s="665"/>
      <c r="O27" s="665"/>
      <c r="P27" s="665"/>
      <c r="Q27" s="665"/>
      <c r="R27" s="671"/>
      <c r="S27" s="670" t="s">
        <v>668</v>
      </c>
      <c r="T27" s="665"/>
      <c r="U27" s="665"/>
      <c r="V27" s="665"/>
      <c r="W27" s="665"/>
      <c r="X27" s="671"/>
      <c r="Y27" s="664" t="s">
        <v>235</v>
      </c>
      <c r="Z27" s="665"/>
      <c r="AA27" s="665"/>
      <c r="AB27" s="665"/>
      <c r="AC27" s="665"/>
      <c r="AD27" s="666"/>
      <c r="AE27" s="24"/>
      <c r="AF27" s="24"/>
      <c r="AG27" s="24"/>
      <c r="AH27" s="24"/>
      <c r="AI27" s="24"/>
      <c r="AJ27" s="24"/>
    </row>
    <row r="28" spans="1:41" s="34" customFormat="1" ht="22.5" customHeight="1" x14ac:dyDescent="0.15">
      <c r="A28" s="634" t="s">
        <v>327</v>
      </c>
      <c r="B28" s="635"/>
      <c r="C28" s="635"/>
      <c r="D28" s="635"/>
      <c r="E28" s="635"/>
      <c r="F28" s="636"/>
      <c r="G28" s="667" t="s">
        <v>606</v>
      </c>
      <c r="H28" s="668"/>
      <c r="I28" s="668"/>
      <c r="J28" s="668"/>
      <c r="K28" s="668"/>
      <c r="L28" s="669"/>
      <c r="M28" s="605">
        <v>106950</v>
      </c>
      <c r="N28" s="606"/>
      <c r="O28" s="606"/>
      <c r="P28" s="606"/>
      <c r="Q28" s="606"/>
      <c r="R28" s="72" t="s">
        <v>328</v>
      </c>
      <c r="S28" s="607">
        <v>2232</v>
      </c>
      <c r="T28" s="608"/>
      <c r="U28" s="608"/>
      <c r="V28" s="608"/>
      <c r="W28" s="608"/>
      <c r="X28" s="73" t="s">
        <v>328</v>
      </c>
      <c r="Y28" s="609">
        <v>109182</v>
      </c>
      <c r="Z28" s="610"/>
      <c r="AA28" s="610"/>
      <c r="AB28" s="610"/>
      <c r="AC28" s="610"/>
      <c r="AD28" s="74" t="s">
        <v>280</v>
      </c>
      <c r="AE28" s="24"/>
      <c r="AF28" s="24"/>
      <c r="AG28" s="24"/>
      <c r="AH28" s="24"/>
      <c r="AI28" s="24"/>
      <c r="AJ28" s="24"/>
    </row>
    <row r="29" spans="1:41" s="34" customFormat="1" ht="22.5" customHeight="1" x14ac:dyDescent="0.15">
      <c r="A29" s="628" t="s">
        <v>329</v>
      </c>
      <c r="B29" s="629"/>
      <c r="C29" s="629"/>
      <c r="D29" s="629"/>
      <c r="E29" s="629"/>
      <c r="F29" s="630"/>
      <c r="G29" s="739" t="s">
        <v>590</v>
      </c>
      <c r="H29" s="740"/>
      <c r="I29" s="740"/>
      <c r="J29" s="740"/>
      <c r="K29" s="740"/>
      <c r="L29" s="741"/>
      <c r="M29" s="742">
        <v>15600</v>
      </c>
      <c r="N29" s="743"/>
      <c r="O29" s="743"/>
      <c r="P29" s="743"/>
      <c r="Q29" s="743"/>
      <c r="R29" s="75" t="s">
        <v>328</v>
      </c>
      <c r="S29" s="661">
        <v>7560</v>
      </c>
      <c r="T29" s="662"/>
      <c r="U29" s="662"/>
      <c r="V29" s="662"/>
      <c r="W29" s="662"/>
      <c r="X29" s="76" t="s">
        <v>328</v>
      </c>
      <c r="Y29" s="672">
        <v>23160</v>
      </c>
      <c r="Z29" s="673"/>
      <c r="AA29" s="673"/>
      <c r="AB29" s="673"/>
      <c r="AC29" s="673"/>
      <c r="AD29" s="77" t="s">
        <v>280</v>
      </c>
      <c r="AE29" s="24"/>
      <c r="AF29" s="24"/>
      <c r="AG29" s="24"/>
      <c r="AH29" s="24"/>
      <c r="AI29" s="24"/>
      <c r="AJ29" s="37"/>
    </row>
    <row r="30" spans="1:41" s="34" customFormat="1" ht="22.5" customHeight="1" x14ac:dyDescent="0.15">
      <c r="A30" s="628" t="s">
        <v>330</v>
      </c>
      <c r="B30" s="629"/>
      <c r="C30" s="629"/>
      <c r="D30" s="629"/>
      <c r="E30" s="629"/>
      <c r="F30" s="630"/>
      <c r="G30" s="739" t="s">
        <v>591</v>
      </c>
      <c r="H30" s="740"/>
      <c r="I30" s="740"/>
      <c r="J30" s="740"/>
      <c r="K30" s="740"/>
      <c r="L30" s="741"/>
      <c r="M30" s="742">
        <v>26000</v>
      </c>
      <c r="N30" s="743"/>
      <c r="O30" s="743"/>
      <c r="P30" s="743"/>
      <c r="Q30" s="743"/>
      <c r="R30" s="75" t="s">
        <v>328</v>
      </c>
      <c r="S30" s="661">
        <v>3520</v>
      </c>
      <c r="T30" s="662"/>
      <c r="U30" s="662"/>
      <c r="V30" s="662"/>
      <c r="W30" s="662"/>
      <c r="X30" s="76" t="s">
        <v>328</v>
      </c>
      <c r="Y30" s="672">
        <v>29520</v>
      </c>
      <c r="Z30" s="673"/>
      <c r="AA30" s="673"/>
      <c r="AB30" s="673"/>
      <c r="AC30" s="673"/>
      <c r="AD30" s="77" t="s">
        <v>280</v>
      </c>
      <c r="AE30" s="24"/>
      <c r="AF30" s="24"/>
      <c r="AG30" s="24"/>
      <c r="AH30" s="24"/>
      <c r="AI30" s="24"/>
      <c r="AJ30" s="37"/>
    </row>
    <row r="31" spans="1:41" s="34" customFormat="1" ht="22.5" customHeight="1" x14ac:dyDescent="0.15">
      <c r="A31" s="628" t="s">
        <v>331</v>
      </c>
      <c r="B31" s="629"/>
      <c r="C31" s="629"/>
      <c r="D31" s="629"/>
      <c r="E31" s="629"/>
      <c r="F31" s="630"/>
      <c r="G31" s="739" t="s">
        <v>592</v>
      </c>
      <c r="H31" s="740"/>
      <c r="I31" s="740"/>
      <c r="J31" s="740"/>
      <c r="K31" s="740"/>
      <c r="L31" s="741"/>
      <c r="M31" s="742">
        <v>4280</v>
      </c>
      <c r="N31" s="743"/>
      <c r="O31" s="743"/>
      <c r="P31" s="743"/>
      <c r="Q31" s="743"/>
      <c r="R31" s="75" t="s">
        <v>328</v>
      </c>
      <c r="S31" s="661">
        <v>0</v>
      </c>
      <c r="T31" s="662"/>
      <c r="U31" s="662"/>
      <c r="V31" s="662"/>
      <c r="W31" s="662"/>
      <c r="X31" s="76" t="s">
        <v>328</v>
      </c>
      <c r="Y31" s="672">
        <v>4280</v>
      </c>
      <c r="Z31" s="673"/>
      <c r="AA31" s="673"/>
      <c r="AB31" s="673"/>
      <c r="AC31" s="673"/>
      <c r="AD31" s="77" t="s">
        <v>280</v>
      </c>
      <c r="AE31" s="24"/>
      <c r="AF31" s="24"/>
      <c r="AG31" s="24"/>
      <c r="AH31" s="24"/>
      <c r="AI31" s="24"/>
      <c r="AJ31" s="37"/>
    </row>
    <row r="32" spans="1:41" s="34" customFormat="1" ht="22.5" customHeight="1" x14ac:dyDescent="0.15">
      <c r="A32" s="644" t="s">
        <v>332</v>
      </c>
      <c r="B32" s="645"/>
      <c r="C32" s="645"/>
      <c r="D32" s="645"/>
      <c r="E32" s="645"/>
      <c r="F32" s="646"/>
      <c r="G32" s="658" t="s">
        <v>593</v>
      </c>
      <c r="H32" s="659"/>
      <c r="I32" s="659"/>
      <c r="J32" s="659"/>
      <c r="K32" s="659"/>
      <c r="L32" s="660"/>
      <c r="M32" s="735">
        <v>4280</v>
      </c>
      <c r="N32" s="736"/>
      <c r="O32" s="736"/>
      <c r="P32" s="736"/>
      <c r="Q32" s="736"/>
      <c r="R32" s="78" t="s">
        <v>328</v>
      </c>
      <c r="S32" s="654">
        <v>0</v>
      </c>
      <c r="T32" s="655"/>
      <c r="U32" s="655"/>
      <c r="V32" s="655"/>
      <c r="W32" s="655"/>
      <c r="X32" s="79" t="s">
        <v>328</v>
      </c>
      <c r="Y32" s="737">
        <v>4280</v>
      </c>
      <c r="Z32" s="738"/>
      <c r="AA32" s="738"/>
      <c r="AB32" s="738"/>
      <c r="AC32" s="738"/>
      <c r="AD32" s="80" t="s">
        <v>280</v>
      </c>
      <c r="AE32" s="24"/>
      <c r="AF32" s="24"/>
      <c r="AG32" s="24"/>
      <c r="AH32" s="24"/>
      <c r="AI32" s="24"/>
      <c r="AJ32" s="37"/>
    </row>
    <row r="33" spans="1:41" ht="22.5" customHeight="1" x14ac:dyDescent="0.15">
      <c r="A33" s="634" t="s">
        <v>333</v>
      </c>
      <c r="B33" s="635"/>
      <c r="C33" s="635"/>
      <c r="D33" s="635"/>
      <c r="E33" s="635"/>
      <c r="F33" s="636"/>
      <c r="G33" s="637"/>
      <c r="H33" s="638"/>
      <c r="I33" s="638"/>
      <c r="J33" s="638"/>
      <c r="K33" s="638"/>
      <c r="L33" s="639"/>
      <c r="M33" s="640" t="s">
        <v>620</v>
      </c>
      <c r="N33" s="641"/>
      <c r="O33" s="641"/>
      <c r="P33" s="641"/>
      <c r="Q33" s="641"/>
      <c r="R33" s="72" t="s">
        <v>328</v>
      </c>
      <c r="S33" s="642"/>
      <c r="T33" s="643"/>
      <c r="U33" s="643"/>
      <c r="V33" s="643"/>
      <c r="W33" s="643"/>
      <c r="X33" s="73" t="s">
        <v>328</v>
      </c>
      <c r="Y33" s="656">
        <v>0</v>
      </c>
      <c r="Z33" s="657"/>
      <c r="AA33" s="657"/>
      <c r="AB33" s="657"/>
      <c r="AC33" s="657"/>
      <c r="AD33" s="74" t="s">
        <v>280</v>
      </c>
      <c r="AE33" s="24"/>
      <c r="AF33" s="24"/>
      <c r="AG33" s="24"/>
      <c r="AH33" s="24"/>
      <c r="AI33" s="24"/>
      <c r="AJ33" s="37"/>
      <c r="AK33" s="34"/>
      <c r="AL33" s="34"/>
      <c r="AM33" s="34"/>
      <c r="AN33" s="34"/>
      <c r="AO33" s="34"/>
    </row>
    <row r="34" spans="1:41" ht="22.5" customHeight="1" x14ac:dyDescent="0.15">
      <c r="A34" s="628" t="s">
        <v>334</v>
      </c>
      <c r="B34" s="629"/>
      <c r="C34" s="629"/>
      <c r="D34" s="629"/>
      <c r="E34" s="629"/>
      <c r="F34" s="630"/>
      <c r="G34" s="631" t="s">
        <v>541</v>
      </c>
      <c r="H34" s="632"/>
      <c r="I34" s="632"/>
      <c r="J34" s="632"/>
      <c r="K34" s="632"/>
      <c r="L34" s="633"/>
      <c r="M34" s="614" t="s">
        <v>620</v>
      </c>
      <c r="N34" s="615"/>
      <c r="O34" s="615"/>
      <c r="P34" s="615"/>
      <c r="Q34" s="615"/>
      <c r="R34" s="75" t="s">
        <v>328</v>
      </c>
      <c r="S34" s="616"/>
      <c r="T34" s="617"/>
      <c r="U34" s="617"/>
      <c r="V34" s="617"/>
      <c r="W34" s="617"/>
      <c r="X34" s="76" t="s">
        <v>328</v>
      </c>
      <c r="Y34" s="594">
        <v>0</v>
      </c>
      <c r="Z34" s="595"/>
      <c r="AA34" s="595"/>
      <c r="AB34" s="595"/>
      <c r="AC34" s="595"/>
      <c r="AD34" s="77" t="s">
        <v>280</v>
      </c>
      <c r="AE34" s="24"/>
      <c r="AF34" s="24"/>
      <c r="AG34" s="24"/>
      <c r="AH34" s="24"/>
      <c r="AI34" s="24"/>
      <c r="AJ34" s="37"/>
      <c r="AK34" s="34"/>
      <c r="AL34" s="34"/>
      <c r="AM34" s="34"/>
      <c r="AN34" s="34"/>
      <c r="AO34" s="34"/>
    </row>
    <row r="35" spans="1:41" s="34" customFormat="1" ht="22.5" customHeight="1" x14ac:dyDescent="0.15">
      <c r="A35" s="628" t="s">
        <v>335</v>
      </c>
      <c r="B35" s="629"/>
      <c r="C35" s="629"/>
      <c r="D35" s="629"/>
      <c r="E35" s="629"/>
      <c r="F35" s="630"/>
      <c r="G35" s="631" t="s">
        <v>541</v>
      </c>
      <c r="H35" s="632"/>
      <c r="I35" s="632"/>
      <c r="J35" s="632"/>
      <c r="K35" s="632"/>
      <c r="L35" s="633"/>
      <c r="M35" s="614" t="s">
        <v>620</v>
      </c>
      <c r="N35" s="615"/>
      <c r="O35" s="615"/>
      <c r="P35" s="615"/>
      <c r="Q35" s="615"/>
      <c r="R35" s="75" t="s">
        <v>328</v>
      </c>
      <c r="S35" s="616"/>
      <c r="T35" s="617"/>
      <c r="U35" s="617"/>
      <c r="V35" s="617"/>
      <c r="W35" s="617"/>
      <c r="X35" s="76" t="s">
        <v>328</v>
      </c>
      <c r="Y35" s="594">
        <v>0</v>
      </c>
      <c r="Z35" s="595"/>
      <c r="AA35" s="595"/>
      <c r="AB35" s="595"/>
      <c r="AC35" s="595"/>
      <c r="AD35" s="77" t="s">
        <v>280</v>
      </c>
      <c r="AE35" s="38"/>
      <c r="AF35" s="38"/>
      <c r="AG35" s="38"/>
      <c r="AH35" s="38"/>
      <c r="AI35" s="38"/>
      <c r="AJ35" s="39"/>
      <c r="AK35" s="23"/>
      <c r="AL35" s="23"/>
      <c r="AM35" s="23"/>
      <c r="AN35" s="23"/>
      <c r="AO35" s="23"/>
    </row>
    <row r="36" spans="1:41" s="34" customFormat="1" ht="22.5" customHeight="1" x14ac:dyDescent="0.15">
      <c r="A36" s="628" t="s">
        <v>336</v>
      </c>
      <c r="B36" s="629"/>
      <c r="C36" s="629"/>
      <c r="D36" s="629"/>
      <c r="E36" s="629"/>
      <c r="F36" s="630"/>
      <c r="G36" s="631" t="s">
        <v>541</v>
      </c>
      <c r="H36" s="632"/>
      <c r="I36" s="632"/>
      <c r="J36" s="632"/>
      <c r="K36" s="632"/>
      <c r="L36" s="633"/>
      <c r="M36" s="614" t="s">
        <v>620</v>
      </c>
      <c r="N36" s="615"/>
      <c r="O36" s="615"/>
      <c r="P36" s="615"/>
      <c r="Q36" s="615"/>
      <c r="R36" s="75" t="s">
        <v>328</v>
      </c>
      <c r="S36" s="616"/>
      <c r="T36" s="617"/>
      <c r="U36" s="617"/>
      <c r="V36" s="617"/>
      <c r="W36" s="617"/>
      <c r="X36" s="76" t="s">
        <v>328</v>
      </c>
      <c r="Y36" s="614">
        <v>0</v>
      </c>
      <c r="Z36" s="615"/>
      <c r="AA36" s="615"/>
      <c r="AB36" s="615"/>
      <c r="AC36" s="615"/>
      <c r="AD36" s="77" t="s">
        <v>328</v>
      </c>
      <c r="AE36" s="23"/>
      <c r="AF36" s="23"/>
      <c r="AG36" s="23"/>
      <c r="AH36" s="23"/>
      <c r="AI36" s="23"/>
      <c r="AJ36" s="23"/>
      <c r="AK36" s="23"/>
      <c r="AL36" s="23"/>
      <c r="AM36" s="23"/>
      <c r="AN36" s="23"/>
      <c r="AO36" s="23"/>
    </row>
    <row r="37" spans="1:41" s="34" customFormat="1" ht="22.5" customHeight="1" thickBot="1" x14ac:dyDescent="0.2">
      <c r="A37" s="644" t="s">
        <v>337</v>
      </c>
      <c r="B37" s="645"/>
      <c r="C37" s="645"/>
      <c r="D37" s="645"/>
      <c r="E37" s="645"/>
      <c r="F37" s="646"/>
      <c r="G37" s="647" t="s">
        <v>541</v>
      </c>
      <c r="H37" s="648"/>
      <c r="I37" s="648"/>
      <c r="J37" s="648"/>
      <c r="K37" s="648"/>
      <c r="L37" s="649"/>
      <c r="M37" s="650" t="s">
        <v>620</v>
      </c>
      <c r="N37" s="651"/>
      <c r="O37" s="651"/>
      <c r="P37" s="651"/>
      <c r="Q37" s="651"/>
      <c r="R37" s="78" t="s">
        <v>328</v>
      </c>
      <c r="S37" s="652"/>
      <c r="T37" s="653"/>
      <c r="U37" s="653"/>
      <c r="V37" s="653"/>
      <c r="W37" s="653"/>
      <c r="X37" s="79" t="s">
        <v>328</v>
      </c>
      <c r="Y37" s="650">
        <v>0</v>
      </c>
      <c r="Z37" s="651"/>
      <c r="AA37" s="651"/>
      <c r="AB37" s="651"/>
      <c r="AC37" s="651"/>
      <c r="AD37" s="80" t="s">
        <v>328</v>
      </c>
      <c r="AE37" s="23"/>
      <c r="AF37" s="23"/>
      <c r="AG37" s="23"/>
      <c r="AH37" s="23"/>
      <c r="AI37" s="23"/>
      <c r="AJ37" s="23"/>
      <c r="AK37" s="23"/>
      <c r="AL37" s="23"/>
      <c r="AM37" s="23"/>
      <c r="AN37" s="23"/>
      <c r="AO37" s="23"/>
    </row>
    <row r="38" spans="1:41" s="34" customFormat="1" ht="22.5" hidden="1" customHeight="1" x14ac:dyDescent="0.15">
      <c r="A38" s="634" t="s">
        <v>338</v>
      </c>
      <c r="B38" s="635"/>
      <c r="C38" s="635"/>
      <c r="D38" s="635"/>
      <c r="E38" s="635"/>
      <c r="F38" s="636"/>
      <c r="G38" s="637" t="s">
        <v>541</v>
      </c>
      <c r="H38" s="638"/>
      <c r="I38" s="638"/>
      <c r="J38" s="638"/>
      <c r="K38" s="638"/>
      <c r="L38" s="639"/>
      <c r="M38" s="640" t="s">
        <v>620</v>
      </c>
      <c r="N38" s="641"/>
      <c r="O38" s="641"/>
      <c r="P38" s="641"/>
      <c r="Q38" s="641"/>
      <c r="R38" s="72" t="s">
        <v>328</v>
      </c>
      <c r="S38" s="642"/>
      <c r="T38" s="643"/>
      <c r="U38" s="643"/>
      <c r="V38" s="643"/>
      <c r="W38" s="643"/>
      <c r="X38" s="73" t="s">
        <v>328</v>
      </c>
      <c r="Y38" s="640">
        <v>0</v>
      </c>
      <c r="Z38" s="641"/>
      <c r="AA38" s="641"/>
      <c r="AB38" s="641"/>
      <c r="AC38" s="641"/>
      <c r="AD38" s="74" t="s">
        <v>328</v>
      </c>
      <c r="AE38" s="23"/>
      <c r="AF38" s="23"/>
      <c r="AG38" s="23"/>
      <c r="AH38" s="23"/>
      <c r="AI38" s="23"/>
      <c r="AJ38" s="23"/>
      <c r="AK38" s="23"/>
      <c r="AL38" s="23"/>
      <c r="AM38" s="23"/>
      <c r="AN38" s="23"/>
      <c r="AO38" s="23"/>
    </row>
    <row r="39" spans="1:41" s="34" customFormat="1" ht="22.5" hidden="1" customHeight="1" x14ac:dyDescent="0.15">
      <c r="A39" s="628" t="s">
        <v>339</v>
      </c>
      <c r="B39" s="629"/>
      <c r="C39" s="629"/>
      <c r="D39" s="629"/>
      <c r="E39" s="629"/>
      <c r="F39" s="630"/>
      <c r="G39" s="631" t="s">
        <v>543</v>
      </c>
      <c r="H39" s="632"/>
      <c r="I39" s="632"/>
      <c r="J39" s="632"/>
      <c r="K39" s="632"/>
      <c r="L39" s="633"/>
      <c r="M39" s="614" t="s">
        <v>620</v>
      </c>
      <c r="N39" s="615"/>
      <c r="O39" s="615"/>
      <c r="P39" s="615"/>
      <c r="Q39" s="615"/>
      <c r="R39" s="75" t="s">
        <v>328</v>
      </c>
      <c r="S39" s="616"/>
      <c r="T39" s="617"/>
      <c r="U39" s="617"/>
      <c r="V39" s="617"/>
      <c r="W39" s="617"/>
      <c r="X39" s="76" t="s">
        <v>328</v>
      </c>
      <c r="Y39" s="614">
        <v>0</v>
      </c>
      <c r="Z39" s="615"/>
      <c r="AA39" s="615"/>
      <c r="AB39" s="615"/>
      <c r="AC39" s="615"/>
      <c r="AD39" s="77" t="s">
        <v>328</v>
      </c>
      <c r="AE39" s="38"/>
      <c r="AF39" s="38"/>
      <c r="AG39" s="38"/>
      <c r="AH39" s="38"/>
      <c r="AI39" s="38"/>
      <c r="AJ39" s="39"/>
      <c r="AK39" s="23"/>
      <c r="AL39" s="23"/>
      <c r="AM39" s="23"/>
      <c r="AN39" s="23"/>
      <c r="AO39" s="23"/>
    </row>
    <row r="40" spans="1:41" s="32" customFormat="1" ht="22.5" hidden="1" customHeight="1" x14ac:dyDescent="0.15">
      <c r="A40" s="628" t="s">
        <v>340</v>
      </c>
      <c r="B40" s="629"/>
      <c r="C40" s="629"/>
      <c r="D40" s="629"/>
      <c r="E40" s="629"/>
      <c r="F40" s="630"/>
      <c r="G40" s="631" t="s">
        <v>542</v>
      </c>
      <c r="H40" s="632"/>
      <c r="I40" s="632"/>
      <c r="J40" s="632"/>
      <c r="K40" s="632"/>
      <c r="L40" s="633"/>
      <c r="M40" s="614" t="s">
        <v>620</v>
      </c>
      <c r="N40" s="615"/>
      <c r="O40" s="615"/>
      <c r="P40" s="615"/>
      <c r="Q40" s="615"/>
      <c r="R40" s="75" t="s">
        <v>328</v>
      </c>
      <c r="S40" s="616"/>
      <c r="T40" s="617"/>
      <c r="U40" s="617"/>
      <c r="V40" s="617"/>
      <c r="W40" s="617"/>
      <c r="X40" s="76" t="s">
        <v>328</v>
      </c>
      <c r="Y40" s="614">
        <v>0</v>
      </c>
      <c r="Z40" s="615"/>
      <c r="AA40" s="615"/>
      <c r="AB40" s="615"/>
      <c r="AC40" s="615"/>
      <c r="AD40" s="77" t="s">
        <v>328</v>
      </c>
      <c r="AE40" s="31"/>
      <c r="AF40" s="31"/>
      <c r="AG40" s="31"/>
      <c r="AH40" s="31"/>
      <c r="AI40" s="31"/>
      <c r="AJ40" s="31"/>
    </row>
    <row r="41" spans="1:41" s="34" customFormat="1" ht="22.5" hidden="1" customHeight="1" x14ac:dyDescent="0.15">
      <c r="A41" s="628" t="s">
        <v>341</v>
      </c>
      <c r="B41" s="629"/>
      <c r="C41" s="629"/>
      <c r="D41" s="629"/>
      <c r="E41" s="629"/>
      <c r="F41" s="630"/>
      <c r="G41" s="631" t="s">
        <v>544</v>
      </c>
      <c r="H41" s="632"/>
      <c r="I41" s="632"/>
      <c r="J41" s="632"/>
      <c r="K41" s="632"/>
      <c r="L41" s="633"/>
      <c r="M41" s="614" t="s">
        <v>620</v>
      </c>
      <c r="N41" s="615"/>
      <c r="O41" s="615"/>
      <c r="P41" s="615"/>
      <c r="Q41" s="615"/>
      <c r="R41" s="75" t="s">
        <v>328</v>
      </c>
      <c r="S41" s="616"/>
      <c r="T41" s="617"/>
      <c r="U41" s="617"/>
      <c r="V41" s="617"/>
      <c r="W41" s="617"/>
      <c r="X41" s="76" t="s">
        <v>328</v>
      </c>
      <c r="Y41" s="614">
        <v>0</v>
      </c>
      <c r="Z41" s="615"/>
      <c r="AA41" s="615"/>
      <c r="AB41" s="615"/>
      <c r="AC41" s="615"/>
      <c r="AD41" s="77" t="s">
        <v>328</v>
      </c>
    </row>
    <row r="42" spans="1:41" s="34" customFormat="1" ht="22.5" hidden="1" customHeight="1" thickBot="1" x14ac:dyDescent="0.2">
      <c r="A42" s="618" t="s">
        <v>342</v>
      </c>
      <c r="B42" s="619"/>
      <c r="C42" s="619"/>
      <c r="D42" s="619"/>
      <c r="E42" s="619"/>
      <c r="F42" s="620"/>
      <c r="G42" s="621" t="s">
        <v>542</v>
      </c>
      <c r="H42" s="622"/>
      <c r="I42" s="622"/>
      <c r="J42" s="622"/>
      <c r="K42" s="622"/>
      <c r="L42" s="623"/>
      <c r="M42" s="624" t="s">
        <v>620</v>
      </c>
      <c r="N42" s="625"/>
      <c r="O42" s="625"/>
      <c r="P42" s="625"/>
      <c r="Q42" s="625"/>
      <c r="R42" s="81" t="s">
        <v>328</v>
      </c>
      <c r="S42" s="626"/>
      <c r="T42" s="627"/>
      <c r="U42" s="627"/>
      <c r="V42" s="627"/>
      <c r="W42" s="627"/>
      <c r="X42" s="82" t="s">
        <v>328</v>
      </c>
      <c r="Y42" s="624">
        <v>0</v>
      </c>
      <c r="Z42" s="625"/>
      <c r="AA42" s="625"/>
      <c r="AB42" s="625"/>
      <c r="AC42" s="625"/>
      <c r="AD42" s="83" t="s">
        <v>328</v>
      </c>
    </row>
    <row r="43" spans="1:41" s="34" customFormat="1" ht="21" customHeight="1" thickTop="1" thickBot="1" x14ac:dyDescent="0.2">
      <c r="A43" s="596" t="s">
        <v>669</v>
      </c>
      <c r="B43" s="597"/>
      <c r="C43" s="597"/>
      <c r="D43" s="597"/>
      <c r="E43" s="597"/>
      <c r="F43" s="597"/>
      <c r="G43" s="597"/>
      <c r="H43" s="597"/>
      <c r="I43" s="597"/>
      <c r="J43" s="597"/>
      <c r="K43" s="597"/>
      <c r="L43" s="597"/>
      <c r="M43" s="599">
        <f>SUM(M28:Q42)</f>
        <v>157110</v>
      </c>
      <c r="N43" s="600"/>
      <c r="O43" s="600"/>
      <c r="P43" s="600"/>
      <c r="Q43" s="600"/>
      <c r="R43" s="84" t="s">
        <v>328</v>
      </c>
      <c r="S43" s="599">
        <v>13312</v>
      </c>
      <c r="T43" s="600"/>
      <c r="U43" s="600"/>
      <c r="V43" s="600"/>
      <c r="W43" s="600"/>
      <c r="X43" s="84" t="s">
        <v>328</v>
      </c>
      <c r="Y43" s="599">
        <f>SUM(Y28:AC42)</f>
        <v>170422</v>
      </c>
      <c r="Z43" s="600"/>
      <c r="AA43" s="600"/>
      <c r="AB43" s="600"/>
      <c r="AC43" s="600"/>
      <c r="AD43" s="85" t="s">
        <v>280</v>
      </c>
    </row>
    <row r="44" spans="1:41" s="34" customFormat="1" ht="15" customHeight="1" x14ac:dyDescent="0.15">
      <c r="A44" s="86" t="s">
        <v>343</v>
      </c>
      <c r="B44" s="86"/>
      <c r="C44" s="86"/>
      <c r="D44" s="86"/>
      <c r="E44" s="86"/>
      <c r="F44" s="86"/>
      <c r="G44" s="86"/>
      <c r="H44" s="86"/>
      <c r="I44" s="86"/>
      <c r="J44" s="86"/>
      <c r="K44" s="86"/>
      <c r="L44" s="86"/>
      <c r="M44" s="86"/>
      <c r="N44" s="86"/>
      <c r="O44" s="86"/>
      <c r="P44" s="86"/>
      <c r="Q44" s="86"/>
      <c r="R44" s="86"/>
      <c r="S44" s="86"/>
      <c r="T44" s="86"/>
      <c r="U44" s="86"/>
      <c r="V44" s="86"/>
      <c r="W44" s="86"/>
      <c r="X44" s="86"/>
      <c r="Y44" s="87"/>
      <c r="Z44" s="87"/>
      <c r="AA44" s="87"/>
      <c r="AB44" s="87"/>
      <c r="AC44" s="87"/>
      <c r="AD44" s="86"/>
    </row>
    <row r="45" spans="1:41" s="34" customFormat="1" ht="15" customHeight="1" x14ac:dyDescent="0.15">
      <c r="A45" s="86" t="s">
        <v>677</v>
      </c>
      <c r="B45" s="86"/>
      <c r="C45" s="86"/>
      <c r="D45" s="86"/>
      <c r="E45" s="86"/>
      <c r="F45" s="86"/>
      <c r="G45" s="86"/>
      <c r="H45" s="86"/>
      <c r="I45" s="86"/>
      <c r="J45" s="86"/>
      <c r="K45" s="86"/>
      <c r="L45" s="86"/>
      <c r="M45" s="86"/>
      <c r="N45" s="86"/>
      <c r="O45" s="86"/>
      <c r="P45" s="86"/>
      <c r="Q45" s="86"/>
      <c r="R45" s="86"/>
      <c r="S45" s="86"/>
      <c r="T45" s="86"/>
      <c r="U45" s="86"/>
      <c r="V45" s="86"/>
      <c r="W45" s="86"/>
      <c r="X45" s="86"/>
      <c r="Y45" s="87"/>
      <c r="Z45" s="87"/>
      <c r="AA45" s="87"/>
      <c r="AB45" s="87"/>
      <c r="AC45" s="87"/>
      <c r="AD45" s="86"/>
    </row>
    <row r="46" spans="1:41" ht="15" customHeight="1" x14ac:dyDescent="0.15">
      <c r="A46" s="86" t="s">
        <v>344</v>
      </c>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34"/>
      <c r="AF46" s="34"/>
      <c r="AG46" s="34"/>
      <c r="AH46" s="34"/>
      <c r="AI46" s="34"/>
      <c r="AJ46" s="34"/>
      <c r="AK46" s="34"/>
      <c r="AL46" s="34"/>
      <c r="AM46" s="34"/>
      <c r="AN46" s="34"/>
      <c r="AO46" s="34"/>
    </row>
    <row r="47" spans="1:41" ht="15" customHeight="1" x14ac:dyDescent="0.15">
      <c r="A47" s="86" t="s">
        <v>345</v>
      </c>
      <c r="B47" s="88"/>
      <c r="C47" s="88"/>
      <c r="D47" s="88"/>
      <c r="E47" s="88"/>
      <c r="F47" s="88"/>
      <c r="G47" s="88"/>
      <c r="H47" s="88"/>
      <c r="I47" s="88"/>
      <c r="J47" s="88"/>
      <c r="K47" s="88"/>
      <c r="L47" s="88"/>
      <c r="M47" s="89"/>
      <c r="N47" s="89"/>
      <c r="O47" s="89"/>
      <c r="P47" s="89"/>
      <c r="Q47" s="89"/>
      <c r="R47" s="88"/>
      <c r="S47" s="90"/>
      <c r="T47" s="90"/>
      <c r="U47" s="90"/>
      <c r="V47" s="90"/>
      <c r="W47" s="90"/>
      <c r="X47" s="90"/>
      <c r="Y47" s="90"/>
      <c r="Z47" s="90"/>
      <c r="AA47" s="90"/>
      <c r="AB47" s="90"/>
      <c r="AC47" s="90"/>
      <c r="AD47" s="90"/>
      <c r="AE47" s="34"/>
      <c r="AF47" s="34"/>
      <c r="AG47" s="34"/>
      <c r="AH47" s="34"/>
      <c r="AI47" s="34"/>
      <c r="AJ47" s="34"/>
      <c r="AK47" s="34"/>
      <c r="AL47" s="34"/>
      <c r="AM47" s="34"/>
      <c r="AN47" s="34"/>
      <c r="AO47" s="34"/>
    </row>
    <row r="48" spans="1:41" ht="11.25" customHeight="1" x14ac:dyDescent="0.15">
      <c r="A48" s="37"/>
      <c r="B48" s="37"/>
      <c r="C48" s="37"/>
      <c r="D48" s="37"/>
      <c r="E48" s="37"/>
      <c r="F48" s="37"/>
      <c r="G48" s="37"/>
      <c r="H48" s="37"/>
      <c r="I48" s="37"/>
      <c r="J48" s="37"/>
      <c r="K48" s="37"/>
      <c r="L48" s="37"/>
      <c r="M48" s="37"/>
      <c r="N48" s="37"/>
      <c r="O48" s="37"/>
      <c r="P48" s="37"/>
      <c r="Q48" s="37"/>
      <c r="R48" s="37"/>
      <c r="S48" s="37"/>
      <c r="T48" s="37"/>
      <c r="U48" s="37"/>
      <c r="V48" s="37"/>
      <c r="W48" s="37"/>
      <c r="X48" s="37"/>
      <c r="Y48" s="41"/>
      <c r="Z48" s="41"/>
      <c r="AA48" s="41"/>
      <c r="AB48" s="41"/>
      <c r="AC48" s="41"/>
      <c r="AD48" s="37"/>
    </row>
    <row r="49" spans="1:30" ht="18" thickBot="1" x14ac:dyDescent="0.2">
      <c r="A49" s="30" t="s">
        <v>281</v>
      </c>
      <c r="B49" s="31"/>
      <c r="C49" s="31"/>
      <c r="D49" s="31"/>
      <c r="E49" s="31"/>
      <c r="F49" s="31"/>
      <c r="G49" s="31"/>
      <c r="H49" s="31"/>
      <c r="I49" s="31"/>
      <c r="J49" s="31"/>
      <c r="K49" s="31"/>
      <c r="L49" s="31"/>
      <c r="M49" s="42"/>
      <c r="N49" s="42"/>
      <c r="O49" s="42"/>
      <c r="P49" s="42"/>
      <c r="Q49" s="42"/>
      <c r="R49" s="31"/>
      <c r="S49" s="31"/>
      <c r="T49" s="31"/>
      <c r="U49" s="31"/>
      <c r="V49" s="31"/>
      <c r="W49" s="31"/>
      <c r="X49" s="31"/>
      <c r="Y49" s="31"/>
      <c r="Z49" s="31"/>
      <c r="AA49" s="31"/>
      <c r="AB49" s="31"/>
      <c r="AC49" s="31"/>
      <c r="AD49" s="31"/>
    </row>
    <row r="50" spans="1:30" ht="22.5" customHeight="1" x14ac:dyDescent="0.15">
      <c r="A50" s="722" t="s">
        <v>277</v>
      </c>
      <c r="B50" s="723"/>
      <c r="C50" s="723"/>
      <c r="D50" s="723"/>
      <c r="E50" s="723"/>
      <c r="F50" s="724"/>
      <c r="G50" s="725" t="s">
        <v>282</v>
      </c>
      <c r="H50" s="723"/>
      <c r="I50" s="723"/>
      <c r="J50" s="723"/>
      <c r="K50" s="723"/>
      <c r="L50" s="724"/>
      <c r="M50" s="725" t="s">
        <v>279</v>
      </c>
      <c r="N50" s="723"/>
      <c r="O50" s="723"/>
      <c r="P50" s="723"/>
      <c r="Q50" s="723"/>
      <c r="R50" s="724"/>
      <c r="S50" s="725" t="s">
        <v>283</v>
      </c>
      <c r="T50" s="723"/>
      <c r="U50" s="723"/>
      <c r="V50" s="723"/>
      <c r="W50" s="726" t="s">
        <v>284</v>
      </c>
      <c r="X50" s="727"/>
      <c r="Y50" s="725" t="s">
        <v>235</v>
      </c>
      <c r="Z50" s="723"/>
      <c r="AA50" s="723"/>
      <c r="AB50" s="723"/>
      <c r="AC50" s="723"/>
      <c r="AD50" s="728"/>
    </row>
    <row r="51" spans="1:30" ht="22.5" customHeight="1" x14ac:dyDescent="0.15">
      <c r="A51" s="710" t="s">
        <v>609</v>
      </c>
      <c r="B51" s="711"/>
      <c r="C51" s="711"/>
      <c r="D51" s="711"/>
      <c r="E51" s="711"/>
      <c r="F51" s="712"/>
      <c r="G51" s="713" t="s">
        <v>572</v>
      </c>
      <c r="H51" s="714"/>
      <c r="I51" s="714"/>
      <c r="J51" s="714"/>
      <c r="K51" s="714"/>
      <c r="L51" s="715"/>
      <c r="M51" s="716">
        <v>99</v>
      </c>
      <c r="N51" s="717"/>
      <c r="O51" s="717"/>
      <c r="P51" s="717"/>
      <c r="Q51" s="717"/>
      <c r="R51" s="35" t="s">
        <v>280</v>
      </c>
      <c r="S51" s="716">
        <v>50</v>
      </c>
      <c r="T51" s="717"/>
      <c r="U51" s="717"/>
      <c r="V51" s="717"/>
      <c r="W51" s="718" t="s">
        <v>610</v>
      </c>
      <c r="X51" s="719"/>
      <c r="Y51" s="720">
        <v>4950</v>
      </c>
      <c r="Z51" s="721"/>
      <c r="AA51" s="721"/>
      <c r="AB51" s="721"/>
      <c r="AC51" s="721"/>
      <c r="AD51" s="36" t="s">
        <v>280</v>
      </c>
    </row>
    <row r="52" spans="1:30" ht="22.5" customHeight="1" x14ac:dyDescent="0.15">
      <c r="A52" s="710" t="s">
        <v>609</v>
      </c>
      <c r="B52" s="711"/>
      <c r="C52" s="711"/>
      <c r="D52" s="711"/>
      <c r="E52" s="711"/>
      <c r="F52" s="712"/>
      <c r="G52" s="713" t="s">
        <v>594</v>
      </c>
      <c r="H52" s="714"/>
      <c r="I52" s="714"/>
      <c r="J52" s="714"/>
      <c r="K52" s="714"/>
      <c r="L52" s="715"/>
      <c r="M52" s="716">
        <v>500</v>
      </c>
      <c r="N52" s="717"/>
      <c r="O52" s="717"/>
      <c r="P52" s="717"/>
      <c r="Q52" s="717"/>
      <c r="R52" s="35" t="s">
        <v>280</v>
      </c>
      <c r="S52" s="716">
        <v>50</v>
      </c>
      <c r="T52" s="717"/>
      <c r="U52" s="717"/>
      <c r="V52" s="717"/>
      <c r="W52" s="718" t="s">
        <v>595</v>
      </c>
      <c r="X52" s="719"/>
      <c r="Y52" s="720">
        <v>25000</v>
      </c>
      <c r="Z52" s="721"/>
      <c r="AA52" s="721"/>
      <c r="AB52" s="721"/>
      <c r="AC52" s="721"/>
      <c r="AD52" s="36" t="s">
        <v>280</v>
      </c>
    </row>
    <row r="53" spans="1:30" ht="22.5" customHeight="1" thickBot="1" x14ac:dyDescent="0.2">
      <c r="A53" s="696"/>
      <c r="B53" s="697"/>
      <c r="C53" s="697"/>
      <c r="D53" s="697"/>
      <c r="E53" s="697"/>
      <c r="F53" s="698"/>
      <c r="G53" s="699"/>
      <c r="H53" s="700"/>
      <c r="I53" s="700"/>
      <c r="J53" s="700"/>
      <c r="K53" s="700"/>
      <c r="L53" s="701"/>
      <c r="M53" s="702"/>
      <c r="N53" s="703"/>
      <c r="O53" s="703"/>
      <c r="P53" s="703"/>
      <c r="Q53" s="703"/>
      <c r="R53" s="43" t="s">
        <v>280</v>
      </c>
      <c r="S53" s="704"/>
      <c r="T53" s="705"/>
      <c r="U53" s="705"/>
      <c r="V53" s="705"/>
      <c r="W53" s="706"/>
      <c r="X53" s="707"/>
      <c r="Y53" s="708">
        <v>0</v>
      </c>
      <c r="Z53" s="709"/>
      <c r="AA53" s="709"/>
      <c r="AB53" s="709"/>
      <c r="AC53" s="709"/>
      <c r="AD53" s="44" t="s">
        <v>280</v>
      </c>
    </row>
    <row r="54" spans="1:30" ht="22.5" customHeight="1" thickTop="1" thickBot="1" x14ac:dyDescent="0.2">
      <c r="A54" s="676" t="s">
        <v>285</v>
      </c>
      <c r="B54" s="677"/>
      <c r="C54" s="677"/>
      <c r="D54" s="677"/>
      <c r="E54" s="677"/>
      <c r="F54" s="677"/>
      <c r="G54" s="677"/>
      <c r="H54" s="677"/>
      <c r="I54" s="677"/>
      <c r="J54" s="677"/>
      <c r="K54" s="677"/>
      <c r="L54" s="677"/>
      <c r="M54" s="677"/>
      <c r="N54" s="677"/>
      <c r="O54" s="677"/>
      <c r="P54" s="677"/>
      <c r="Q54" s="677"/>
      <c r="R54" s="677"/>
      <c r="S54" s="677"/>
      <c r="T54" s="677"/>
      <c r="U54" s="677"/>
      <c r="V54" s="677"/>
      <c r="W54" s="677"/>
      <c r="X54" s="678"/>
      <c r="Y54" s="679">
        <v>29950</v>
      </c>
      <c r="Z54" s="680"/>
      <c r="AA54" s="680"/>
      <c r="AB54" s="680"/>
      <c r="AC54" s="680"/>
      <c r="AD54" s="45" t="s">
        <v>280</v>
      </c>
    </row>
    <row r="55" spans="1:30" ht="14.25" customHeight="1" x14ac:dyDescent="0.15">
      <c r="A55" s="46" t="s">
        <v>286</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row>
    <row r="56" spans="1:30" ht="14.25" customHeight="1" x14ac:dyDescent="0.15">
      <c r="A56" s="40" t="s">
        <v>287</v>
      </c>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row>
    <row r="57" spans="1:30" ht="14.25" customHeight="1" x14ac:dyDescent="0.15">
      <c r="A57" s="40" t="s">
        <v>288</v>
      </c>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row>
    <row r="58" spans="1:30" ht="9.75" customHeight="1" thickBot="1" x14ac:dyDescent="0.2">
      <c r="A58" s="28"/>
    </row>
    <row r="59" spans="1:30" ht="28.5" customHeight="1" thickBot="1" x14ac:dyDescent="0.2">
      <c r="A59" s="681" t="s">
        <v>289</v>
      </c>
      <c r="B59" s="682"/>
      <c r="C59" s="682"/>
      <c r="D59" s="682"/>
      <c r="E59" s="682"/>
      <c r="F59" s="682"/>
      <c r="G59" s="682"/>
      <c r="H59" s="682"/>
      <c r="I59" s="682"/>
      <c r="J59" s="682"/>
      <c r="K59" s="682"/>
      <c r="L59" s="682"/>
      <c r="M59" s="682"/>
      <c r="N59" s="682"/>
      <c r="O59" s="682"/>
      <c r="P59" s="682"/>
      <c r="Q59" s="682"/>
      <c r="R59" s="682"/>
      <c r="S59" s="683">
        <f>Y21+Y43+Y54</f>
        <v>211888</v>
      </c>
      <c r="T59" s="683"/>
      <c r="U59" s="683"/>
      <c r="V59" s="683"/>
      <c r="W59" s="683"/>
      <c r="X59" s="683"/>
      <c r="Y59" s="683"/>
      <c r="Z59" s="683"/>
      <c r="AA59" s="683"/>
      <c r="AB59" s="684" t="s">
        <v>280</v>
      </c>
      <c r="AC59" s="684"/>
      <c r="AD59" s="685"/>
    </row>
    <row r="60" spans="1:30" ht="9" customHeight="1" x14ac:dyDescent="0.15"/>
    <row r="61" spans="1:30" ht="16.5" customHeight="1" x14ac:dyDescent="0.15">
      <c r="A61" s="47" t="s">
        <v>6</v>
      </c>
    </row>
    <row r="62" spans="1:30" x14ac:dyDescent="0.15">
      <c r="A62" s="47"/>
    </row>
  </sheetData>
  <mergeCells count="178">
    <mergeCell ref="X2:Z2"/>
    <mergeCell ref="AA2:AC2"/>
    <mergeCell ref="A4:AD4"/>
    <mergeCell ref="R6:T6"/>
    <mergeCell ref="U6:AD6"/>
    <mergeCell ref="AA12:AD12"/>
    <mergeCell ref="G11:J11"/>
    <mergeCell ref="K11:N11"/>
    <mergeCell ref="O11:R11"/>
    <mergeCell ref="S11:V11"/>
    <mergeCell ref="W11:Z11"/>
    <mergeCell ref="AA11:AD11"/>
    <mergeCell ref="W9:Z9"/>
    <mergeCell ref="AA9:AD9"/>
    <mergeCell ref="G10:J10"/>
    <mergeCell ref="K10:N10"/>
    <mergeCell ref="O10:R10"/>
    <mergeCell ref="S10:V10"/>
    <mergeCell ref="A3:AD3"/>
    <mergeCell ref="M36:Q36"/>
    <mergeCell ref="S36:W36"/>
    <mergeCell ref="Y36:AC36"/>
    <mergeCell ref="R7:T7"/>
    <mergeCell ref="U7:AD7"/>
    <mergeCell ref="B14:C14"/>
    <mergeCell ref="A27:F27"/>
    <mergeCell ref="G27:L27"/>
    <mergeCell ref="M27:R27"/>
    <mergeCell ref="M32:Q32"/>
    <mergeCell ref="Y32:AC32"/>
    <mergeCell ref="Y29:AC29"/>
    <mergeCell ref="G30:L30"/>
    <mergeCell ref="M30:Q30"/>
    <mergeCell ref="Y30:AC30"/>
    <mergeCell ref="A32:F32"/>
    <mergeCell ref="G29:L29"/>
    <mergeCell ref="M29:Q29"/>
    <mergeCell ref="G31:L31"/>
    <mergeCell ref="M31:Q31"/>
    <mergeCell ref="W10:Z10"/>
    <mergeCell ref="AA10:AD10"/>
    <mergeCell ref="S28:W28"/>
    <mergeCell ref="A29:F29"/>
    <mergeCell ref="M51:Q51"/>
    <mergeCell ref="S51:V51"/>
    <mergeCell ref="W51:X51"/>
    <mergeCell ref="Y51:AC51"/>
    <mergeCell ref="A50:F50"/>
    <mergeCell ref="G50:L50"/>
    <mergeCell ref="M50:R50"/>
    <mergeCell ref="S50:V50"/>
    <mergeCell ref="W50:X50"/>
    <mergeCell ref="Y50:AD50"/>
    <mergeCell ref="A54:X54"/>
    <mergeCell ref="Y54:AC54"/>
    <mergeCell ref="A59:R59"/>
    <mergeCell ref="S59:AA59"/>
    <mergeCell ref="AB59:AD59"/>
    <mergeCell ref="A9:F12"/>
    <mergeCell ref="G9:J9"/>
    <mergeCell ref="K9:N9"/>
    <mergeCell ref="O9:R9"/>
    <mergeCell ref="S9:V9"/>
    <mergeCell ref="A53:F53"/>
    <mergeCell ref="G53:L53"/>
    <mergeCell ref="M53:Q53"/>
    <mergeCell ref="S53:V53"/>
    <mergeCell ref="W53:X53"/>
    <mergeCell ref="Y53:AC53"/>
    <mergeCell ref="A52:F52"/>
    <mergeCell ref="G52:L52"/>
    <mergeCell ref="M52:Q52"/>
    <mergeCell ref="S52:V52"/>
    <mergeCell ref="W52:X52"/>
    <mergeCell ref="Y52:AC52"/>
    <mergeCell ref="A51:F51"/>
    <mergeCell ref="G51:L51"/>
    <mergeCell ref="S29:W29"/>
    <mergeCell ref="A30:F30"/>
    <mergeCell ref="S30:W30"/>
    <mergeCell ref="A31:F31"/>
    <mergeCell ref="S31:W31"/>
    <mergeCell ref="G12:J12"/>
    <mergeCell ref="K12:N12"/>
    <mergeCell ref="O12:R12"/>
    <mergeCell ref="S12:V12"/>
    <mergeCell ref="W12:Z12"/>
    <mergeCell ref="Y27:AD27"/>
    <mergeCell ref="G28:L28"/>
    <mergeCell ref="M28:Q28"/>
    <mergeCell ref="Y28:AC28"/>
    <mergeCell ref="S27:X27"/>
    <mergeCell ref="A28:F28"/>
    <mergeCell ref="Y31:AC31"/>
    <mergeCell ref="I17:L17"/>
    <mergeCell ref="M17:R17"/>
    <mergeCell ref="S17:X17"/>
    <mergeCell ref="Y17:AD17"/>
    <mergeCell ref="K20:L20"/>
    <mergeCell ref="M20:Q20"/>
    <mergeCell ref="S20:W20"/>
    <mergeCell ref="A37:F37"/>
    <mergeCell ref="G37:L37"/>
    <mergeCell ref="M37:Q37"/>
    <mergeCell ref="S37:W37"/>
    <mergeCell ref="Y37:AC37"/>
    <mergeCell ref="S32:W32"/>
    <mergeCell ref="A33:F33"/>
    <mergeCell ref="S33:W33"/>
    <mergeCell ref="A34:F34"/>
    <mergeCell ref="G34:L34"/>
    <mergeCell ref="M34:Q34"/>
    <mergeCell ref="S34:W34"/>
    <mergeCell ref="Y34:AC34"/>
    <mergeCell ref="A35:F35"/>
    <mergeCell ref="G35:L35"/>
    <mergeCell ref="M35:Q35"/>
    <mergeCell ref="S35:W35"/>
    <mergeCell ref="G33:L33"/>
    <mergeCell ref="M33:Q33"/>
    <mergeCell ref="Y33:AC33"/>
    <mergeCell ref="Y35:AC35"/>
    <mergeCell ref="A36:F36"/>
    <mergeCell ref="G36:L36"/>
    <mergeCell ref="G32:L32"/>
    <mergeCell ref="A38:F38"/>
    <mergeCell ref="G38:L38"/>
    <mergeCell ref="M38:Q38"/>
    <mergeCell ref="S38:W38"/>
    <mergeCell ref="Y38:AC38"/>
    <mergeCell ref="A39:F39"/>
    <mergeCell ref="G39:L39"/>
    <mergeCell ref="M39:Q39"/>
    <mergeCell ref="S39:W39"/>
    <mergeCell ref="Y39:AC39"/>
    <mergeCell ref="A40:F40"/>
    <mergeCell ref="G40:L40"/>
    <mergeCell ref="M40:Q40"/>
    <mergeCell ref="S40:W40"/>
    <mergeCell ref="Y40:AC40"/>
    <mergeCell ref="A41:F41"/>
    <mergeCell ref="G41:L41"/>
    <mergeCell ref="M41:Q41"/>
    <mergeCell ref="S41:W41"/>
    <mergeCell ref="Y41:AC41"/>
    <mergeCell ref="A42:F42"/>
    <mergeCell ref="G42:L42"/>
    <mergeCell ref="M42:Q42"/>
    <mergeCell ref="S42:W42"/>
    <mergeCell ref="Y42:AC42"/>
    <mergeCell ref="A43:L43"/>
    <mergeCell ref="M43:Q43"/>
    <mergeCell ref="S43:W43"/>
    <mergeCell ref="Y43:AC43"/>
    <mergeCell ref="Y20:AC20"/>
    <mergeCell ref="A21:L21"/>
    <mergeCell ref="M21:Q21"/>
    <mergeCell ref="S21:W21"/>
    <mergeCell ref="Y21:AC21"/>
    <mergeCell ref="I18:J18"/>
    <mergeCell ref="K18:L18"/>
    <mergeCell ref="M18:Q18"/>
    <mergeCell ref="S18:W18"/>
    <mergeCell ref="Y18:AC18"/>
    <mergeCell ref="I19:J19"/>
    <mergeCell ref="K19:L19"/>
    <mergeCell ref="M19:Q19"/>
    <mergeCell ref="S19:W19"/>
    <mergeCell ref="Y19:AC19"/>
    <mergeCell ref="A17:B17"/>
    <mergeCell ref="C17:H17"/>
    <mergeCell ref="A18:B18"/>
    <mergeCell ref="C18:H18"/>
    <mergeCell ref="A19:B19"/>
    <mergeCell ref="C19:H19"/>
    <mergeCell ref="A20:B20"/>
    <mergeCell ref="C20:H20"/>
    <mergeCell ref="I20:J20"/>
  </mergeCells>
  <phoneticPr fontId="10"/>
  <conditionalFormatting sqref="G28:L42 A51:F53">
    <cfRule type="containsBlanks" dxfId="8" priority="5">
      <formula>LEN(TRIM(A28))=0</formula>
    </cfRule>
  </conditionalFormatting>
  <conditionalFormatting sqref="S28:W42 G51:Q53 S51:X53 AA2:AC2 U6:AD7 G10:AD10 G12:AD12">
    <cfRule type="containsBlanks" dxfId="7" priority="4">
      <formula>LEN(TRIM(G2))=0</formula>
    </cfRule>
  </conditionalFormatting>
  <conditionalFormatting sqref="I18:J20">
    <cfRule type="containsBlanks" dxfId="6" priority="3">
      <formula>LEN(TRIM(I18))=0</formula>
    </cfRule>
  </conditionalFormatting>
  <conditionalFormatting sqref="S18:W20">
    <cfRule type="containsBlanks" dxfId="5" priority="2">
      <formula>LEN(TRIM(S18))=0</formula>
    </cfRule>
  </conditionalFormatting>
  <conditionalFormatting sqref="C18:C20">
    <cfRule type="containsBlanks" dxfId="4" priority="1">
      <formula>LEN(TRIM(C18))=0</formula>
    </cfRule>
  </conditionalFormatting>
  <dataValidations count="2">
    <dataValidation type="list" allowBlank="1" showInputMessage="1" showErrorMessage="1" sqref="A51:F53">
      <formula1>"運搬費,消耗品,著作権使用料,その他"</formula1>
    </dataValidation>
    <dataValidation type="list" allowBlank="1" showInputMessage="1" sqref="I18:J20">
      <formula1>"1,2"</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様式8!$C$34:$C$48</xm:f>
          </x14:formula1>
          <xm:sqref>G28:L42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C000"/>
  </sheetPr>
  <dimension ref="A1:AQ49"/>
  <sheetViews>
    <sheetView workbookViewId="0"/>
  </sheetViews>
  <sheetFormatPr defaultColWidth="2.375" defaultRowHeight="12" x14ac:dyDescent="0.15"/>
  <cols>
    <col min="1" max="16384" width="2.375" style="122"/>
  </cols>
  <sheetData>
    <row r="1" spans="1:43" s="23" customFormat="1" ht="22.5" customHeight="1" thickBot="1" x14ac:dyDescent="0.2">
      <c r="A1" s="132" t="s">
        <v>427</v>
      </c>
      <c r="B1" s="131"/>
      <c r="C1" s="101"/>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row>
    <row r="2" spans="1:43" s="23" customFormat="1" ht="34.5" customHeight="1" thickBot="1" x14ac:dyDescent="0.2">
      <c r="A2" s="103"/>
      <c r="B2" s="101"/>
      <c r="C2" s="101"/>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460" t="s">
        <v>211</v>
      </c>
      <c r="AK2" s="461"/>
      <c r="AL2" s="462"/>
      <c r="AM2" s="746">
        <v>1</v>
      </c>
      <c r="AN2" s="747"/>
      <c r="AO2" s="747"/>
      <c r="AP2" s="17" t="s">
        <v>212</v>
      </c>
    </row>
    <row r="3" spans="1:43" s="23" customFormat="1" ht="12" customHeight="1" x14ac:dyDescent="0.15">
      <c r="A3" s="103"/>
      <c r="B3" s="101"/>
      <c r="C3" s="101"/>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row>
    <row r="4" spans="1:43" s="23" customFormat="1" ht="32.25" customHeight="1" x14ac:dyDescent="0.15">
      <c r="A4" s="942" t="s">
        <v>673</v>
      </c>
      <c r="B4" s="469"/>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c r="AK4" s="469"/>
      <c r="AL4" s="469"/>
      <c r="AM4" s="469"/>
      <c r="AN4" s="469"/>
      <c r="AO4" s="469"/>
      <c r="AP4" s="469"/>
    </row>
    <row r="5" spans="1:43" s="23" customFormat="1" ht="22.5" customHeight="1" x14ac:dyDescent="0.15">
      <c r="A5" s="943" t="s">
        <v>381</v>
      </c>
      <c r="B5" s="943"/>
      <c r="C5" s="943"/>
      <c r="D5" s="943"/>
      <c r="E5" s="943"/>
      <c r="F5" s="943"/>
      <c r="G5" s="943"/>
      <c r="H5" s="943"/>
      <c r="I5" s="943"/>
      <c r="J5" s="943"/>
      <c r="K5" s="943"/>
      <c r="L5" s="943"/>
      <c r="M5" s="943"/>
      <c r="N5" s="943"/>
      <c r="O5" s="943"/>
      <c r="P5" s="943"/>
      <c r="Q5" s="943"/>
      <c r="R5" s="943"/>
      <c r="S5" s="943"/>
      <c r="T5" s="943"/>
      <c r="U5" s="943"/>
      <c r="V5" s="943"/>
      <c r="W5" s="943"/>
      <c r="X5" s="943"/>
      <c r="Y5" s="943"/>
      <c r="Z5" s="943"/>
      <c r="AA5" s="943"/>
      <c r="AB5" s="943"/>
      <c r="AC5" s="943"/>
      <c r="AD5" s="943"/>
      <c r="AE5" s="943"/>
      <c r="AF5" s="943"/>
      <c r="AG5" s="943"/>
      <c r="AH5" s="943"/>
      <c r="AI5" s="943"/>
      <c r="AJ5" s="943"/>
      <c r="AK5" s="943"/>
      <c r="AL5" s="943"/>
      <c r="AM5" s="943"/>
      <c r="AN5" s="943"/>
      <c r="AO5" s="943"/>
      <c r="AP5" s="943"/>
    </row>
    <row r="6" spans="1:43" s="23" customFormat="1" ht="11.25" customHeight="1" x14ac:dyDescent="0.15">
      <c r="A6" s="37"/>
      <c r="B6" s="37"/>
      <c r="C6" s="37"/>
      <c r="D6" s="37"/>
      <c r="E6" s="37"/>
      <c r="F6" s="37"/>
      <c r="G6" s="37"/>
      <c r="H6" s="37"/>
      <c r="I6" s="37"/>
      <c r="J6" s="37"/>
      <c r="K6" s="37"/>
      <c r="L6" s="37"/>
      <c r="M6" s="37"/>
      <c r="N6" s="37"/>
      <c r="O6" s="37"/>
      <c r="P6" s="37"/>
      <c r="Q6" s="37"/>
      <c r="R6" s="37"/>
      <c r="S6" s="37"/>
      <c r="T6" s="37"/>
      <c r="U6" s="37"/>
      <c r="V6" s="37"/>
      <c r="W6" s="37"/>
      <c r="X6" s="37"/>
      <c r="Y6" s="38"/>
      <c r="Z6" s="38"/>
      <c r="AA6" s="38"/>
      <c r="AB6" s="38"/>
    </row>
    <row r="7" spans="1:43" s="23" customFormat="1" ht="27.75" customHeight="1" x14ac:dyDescent="0.15">
      <c r="A7" s="101"/>
      <c r="B7" s="101"/>
      <c r="C7" s="101"/>
      <c r="D7" s="101"/>
      <c r="E7" s="101"/>
      <c r="F7" s="101"/>
      <c r="G7" s="101"/>
      <c r="H7" s="101"/>
      <c r="I7" s="101"/>
      <c r="J7" s="101"/>
      <c r="K7" s="101"/>
      <c r="L7" s="101"/>
      <c r="M7" s="101"/>
      <c r="N7" s="101"/>
      <c r="O7" s="101"/>
      <c r="P7" s="101"/>
      <c r="Q7" s="101"/>
      <c r="R7" s="101"/>
      <c r="S7" s="101"/>
      <c r="Y7" s="748" t="s">
        <v>382</v>
      </c>
      <c r="Z7" s="749"/>
      <c r="AA7" s="749"/>
      <c r="AB7" s="749"/>
      <c r="AC7" s="749"/>
      <c r="AD7" s="750" t="s">
        <v>623</v>
      </c>
      <c r="AE7" s="750"/>
      <c r="AF7" s="750"/>
      <c r="AG7" s="750"/>
      <c r="AH7" s="750"/>
      <c r="AI7" s="750"/>
      <c r="AJ7" s="750"/>
      <c r="AK7" s="750"/>
      <c r="AL7" s="750"/>
      <c r="AM7" s="750"/>
      <c r="AN7" s="750"/>
      <c r="AO7" s="750"/>
      <c r="AP7" s="751"/>
    </row>
    <row r="8" spans="1:43" s="23" customFormat="1" ht="11.25" customHeight="1" thickBot="1" x14ac:dyDescent="0.2">
      <c r="A8" s="37"/>
      <c r="B8" s="37"/>
      <c r="C8" s="37"/>
      <c r="D8" s="37"/>
      <c r="E8" s="37"/>
      <c r="F8" s="37"/>
      <c r="G8" s="37"/>
      <c r="H8" s="37"/>
      <c r="I8" s="37"/>
      <c r="J8" s="37"/>
      <c r="K8" s="37"/>
      <c r="L8" s="37"/>
      <c r="M8" s="37"/>
      <c r="N8" s="37"/>
      <c r="O8" s="37"/>
      <c r="P8" s="37"/>
      <c r="Q8" s="37"/>
      <c r="R8" s="37"/>
      <c r="S8" s="37"/>
      <c r="T8" s="37"/>
      <c r="U8" s="37"/>
      <c r="V8" s="37"/>
      <c r="W8" s="37"/>
      <c r="X8" s="37"/>
      <c r="Y8" s="38"/>
      <c r="Z8" s="38"/>
      <c r="AA8" s="38"/>
      <c r="AB8" s="38"/>
    </row>
    <row r="9" spans="1:43" s="48" customFormat="1" ht="14.25" customHeight="1" x14ac:dyDescent="0.15">
      <c r="A9" s="686" t="s">
        <v>273</v>
      </c>
      <c r="B9" s="687"/>
      <c r="C9" s="687"/>
      <c r="D9" s="687"/>
      <c r="E9" s="687"/>
      <c r="F9" s="688"/>
      <c r="G9" s="763" t="s">
        <v>428</v>
      </c>
      <c r="H9" s="764"/>
      <c r="I9" s="764"/>
      <c r="J9" s="764"/>
      <c r="K9" s="764"/>
      <c r="L9" s="765"/>
      <c r="M9" s="763" t="s">
        <v>429</v>
      </c>
      <c r="N9" s="764"/>
      <c r="O9" s="764"/>
      <c r="P9" s="764"/>
      <c r="Q9" s="764"/>
      <c r="R9" s="765"/>
      <c r="S9" s="763" t="s">
        <v>430</v>
      </c>
      <c r="T9" s="764"/>
      <c r="U9" s="764"/>
      <c r="V9" s="764"/>
      <c r="W9" s="764"/>
      <c r="X9" s="765"/>
      <c r="Y9" s="763" t="s">
        <v>431</v>
      </c>
      <c r="Z9" s="764"/>
      <c r="AA9" s="764"/>
      <c r="AB9" s="764"/>
      <c r="AC9" s="764"/>
      <c r="AD9" s="765"/>
      <c r="AE9" s="763" t="s">
        <v>432</v>
      </c>
      <c r="AF9" s="764"/>
      <c r="AG9" s="764"/>
      <c r="AH9" s="764"/>
      <c r="AI9" s="764"/>
      <c r="AJ9" s="765"/>
      <c r="AK9" s="763" t="s">
        <v>433</v>
      </c>
      <c r="AL9" s="764"/>
      <c r="AM9" s="764"/>
      <c r="AN9" s="764"/>
      <c r="AO9" s="764"/>
      <c r="AP9" s="946"/>
      <c r="AQ9" s="48" ph="1"/>
    </row>
    <row r="10" spans="1:43" s="50" customFormat="1" ht="21.75" customHeight="1" x14ac:dyDescent="0.15">
      <c r="A10" s="689"/>
      <c r="B10" s="690"/>
      <c r="C10" s="690"/>
      <c r="D10" s="690"/>
      <c r="E10" s="690"/>
      <c r="F10" s="691"/>
      <c r="G10" s="772">
        <v>45181</v>
      </c>
      <c r="H10" s="773"/>
      <c r="I10" s="773"/>
      <c r="J10" s="773"/>
      <c r="K10" s="773"/>
      <c r="L10" s="774"/>
      <c r="M10" s="766">
        <v>45181</v>
      </c>
      <c r="N10" s="767"/>
      <c r="O10" s="767"/>
      <c r="P10" s="767"/>
      <c r="Q10" s="767"/>
      <c r="R10" s="768"/>
      <c r="S10" s="766">
        <v>45184</v>
      </c>
      <c r="T10" s="767"/>
      <c r="U10" s="767"/>
      <c r="V10" s="767"/>
      <c r="W10" s="767"/>
      <c r="X10" s="768"/>
      <c r="Y10" s="766" t="s">
        <v>620</v>
      </c>
      <c r="Z10" s="767"/>
      <c r="AA10" s="767"/>
      <c r="AB10" s="767"/>
      <c r="AC10" s="767"/>
      <c r="AD10" s="768"/>
      <c r="AE10" s="766"/>
      <c r="AF10" s="767"/>
      <c r="AG10" s="767"/>
      <c r="AH10" s="767"/>
      <c r="AI10" s="767"/>
      <c r="AJ10" s="768"/>
      <c r="AK10" s="766"/>
      <c r="AL10" s="767"/>
      <c r="AM10" s="767"/>
      <c r="AN10" s="767"/>
      <c r="AO10" s="767"/>
      <c r="AP10" s="947"/>
    </row>
    <row r="11" spans="1:43" s="48" customFormat="1" ht="16.5" customHeight="1" x14ac:dyDescent="0.15">
      <c r="A11" s="689"/>
      <c r="B11" s="690"/>
      <c r="C11" s="690"/>
      <c r="D11" s="690"/>
      <c r="E11" s="690"/>
      <c r="F11" s="691"/>
      <c r="G11" s="769" t="s">
        <v>434</v>
      </c>
      <c r="H11" s="770"/>
      <c r="I11" s="770"/>
      <c r="J11" s="770"/>
      <c r="K11" s="770"/>
      <c r="L11" s="771"/>
      <c r="M11" s="769" t="s">
        <v>435</v>
      </c>
      <c r="N11" s="770"/>
      <c r="O11" s="770"/>
      <c r="P11" s="770"/>
      <c r="Q11" s="770"/>
      <c r="R11" s="771"/>
      <c r="S11" s="769" t="s">
        <v>436</v>
      </c>
      <c r="T11" s="770"/>
      <c r="U11" s="770"/>
      <c r="V11" s="770"/>
      <c r="W11" s="770"/>
      <c r="X11" s="771"/>
      <c r="Y11" s="769" t="s">
        <v>437</v>
      </c>
      <c r="Z11" s="770"/>
      <c r="AA11" s="770"/>
      <c r="AB11" s="770"/>
      <c r="AC11" s="770"/>
      <c r="AD11" s="771"/>
      <c r="AE11" s="769" t="s">
        <v>438</v>
      </c>
      <c r="AF11" s="770"/>
      <c r="AG11" s="770"/>
      <c r="AH11" s="770"/>
      <c r="AI11" s="770"/>
      <c r="AJ11" s="771"/>
      <c r="AK11" s="769" t="s">
        <v>439</v>
      </c>
      <c r="AL11" s="770"/>
      <c r="AM11" s="770"/>
      <c r="AN11" s="770"/>
      <c r="AO11" s="770"/>
      <c r="AP11" s="944"/>
    </row>
    <row r="12" spans="1:43" s="50" customFormat="1" ht="21.75" customHeight="1" thickBot="1" x14ac:dyDescent="0.2">
      <c r="A12" s="692"/>
      <c r="B12" s="693"/>
      <c r="C12" s="693"/>
      <c r="D12" s="693"/>
      <c r="E12" s="693"/>
      <c r="F12" s="694"/>
      <c r="G12" s="760" t="s">
        <v>620</v>
      </c>
      <c r="H12" s="761"/>
      <c r="I12" s="761"/>
      <c r="J12" s="761"/>
      <c r="K12" s="761"/>
      <c r="L12" s="762"/>
      <c r="M12" s="760" t="s">
        <v>620</v>
      </c>
      <c r="N12" s="761"/>
      <c r="O12" s="761"/>
      <c r="P12" s="761"/>
      <c r="Q12" s="761"/>
      <c r="R12" s="762"/>
      <c r="S12" s="760" t="s">
        <v>620</v>
      </c>
      <c r="T12" s="761"/>
      <c r="U12" s="761"/>
      <c r="V12" s="761"/>
      <c r="W12" s="761"/>
      <c r="X12" s="762"/>
      <c r="Y12" s="760" t="s">
        <v>620</v>
      </c>
      <c r="Z12" s="761"/>
      <c r="AA12" s="761"/>
      <c r="AB12" s="761"/>
      <c r="AC12" s="761"/>
      <c r="AD12" s="762"/>
      <c r="AE12" s="760" t="s">
        <v>620</v>
      </c>
      <c r="AF12" s="761"/>
      <c r="AG12" s="761"/>
      <c r="AH12" s="761"/>
      <c r="AI12" s="761"/>
      <c r="AJ12" s="762"/>
      <c r="AK12" s="760" t="s">
        <v>620</v>
      </c>
      <c r="AL12" s="761"/>
      <c r="AM12" s="761"/>
      <c r="AN12" s="761"/>
      <c r="AO12" s="761"/>
      <c r="AP12" s="945"/>
    </row>
    <row r="13" spans="1:43" s="23" customFormat="1" ht="11.25" customHeight="1" x14ac:dyDescent="0.15">
      <c r="A13" s="104"/>
      <c r="B13" s="104"/>
      <c r="C13" s="104"/>
      <c r="D13" s="104"/>
      <c r="E13" s="37"/>
      <c r="F13" s="37"/>
      <c r="G13" s="37"/>
      <c r="H13" s="37"/>
      <c r="I13" s="37"/>
      <c r="J13" s="37"/>
      <c r="K13" s="37"/>
      <c r="L13" s="37"/>
      <c r="M13" s="37"/>
      <c r="N13" s="37"/>
      <c r="O13" s="37"/>
      <c r="P13" s="37"/>
      <c r="Q13" s="37"/>
      <c r="R13" s="37"/>
      <c r="S13" s="37"/>
      <c r="T13" s="37"/>
      <c r="U13" s="37"/>
      <c r="V13" s="37"/>
      <c r="W13" s="38"/>
      <c r="X13" s="38"/>
      <c r="Y13" s="38"/>
      <c r="Z13" s="38"/>
      <c r="AA13" s="38"/>
      <c r="AB13" s="38"/>
      <c r="AC13" s="39"/>
      <c r="AD13" s="52"/>
      <c r="AE13" s="39"/>
      <c r="AF13" s="39"/>
      <c r="AG13" s="39"/>
      <c r="AH13" s="39"/>
      <c r="AI13" s="39"/>
    </row>
    <row r="14" spans="1:43" s="109" customFormat="1" ht="24" customHeight="1" thickBot="1" x14ac:dyDescent="0.2">
      <c r="A14" s="105" t="s">
        <v>383</v>
      </c>
      <c r="B14" s="106"/>
      <c r="C14" s="106"/>
      <c r="D14" s="106"/>
      <c r="E14" s="106"/>
      <c r="F14" s="106"/>
      <c r="G14" s="106"/>
      <c r="H14" s="106"/>
      <c r="I14" s="106"/>
      <c r="J14" s="106"/>
      <c r="K14" s="106"/>
      <c r="L14" s="106"/>
      <c r="M14" s="106"/>
      <c r="N14" s="106"/>
      <c r="O14" s="106"/>
      <c r="P14" s="106"/>
      <c r="Q14" s="106"/>
      <c r="R14" s="106"/>
      <c r="S14" s="106"/>
      <c r="T14" s="106"/>
      <c r="U14" s="106"/>
      <c r="V14" s="106"/>
      <c r="W14" s="107"/>
      <c r="X14" s="107"/>
      <c r="Y14" s="107"/>
      <c r="Z14" s="107"/>
      <c r="AA14" s="107"/>
      <c r="AB14" s="107"/>
      <c r="AC14" s="108"/>
      <c r="AD14" s="108"/>
      <c r="AE14" s="108"/>
      <c r="AF14" s="108"/>
      <c r="AG14" s="108"/>
      <c r="AH14" s="108"/>
      <c r="AI14" s="108"/>
    </row>
    <row r="15" spans="1:43" s="23" customFormat="1" ht="24" customHeight="1" thickBot="1" x14ac:dyDescent="0.2">
      <c r="A15" s="934" t="s">
        <v>376</v>
      </c>
      <c r="B15" s="935"/>
      <c r="C15" s="935"/>
      <c r="D15" s="935"/>
      <c r="E15" s="936" t="s">
        <v>624</v>
      </c>
      <c r="F15" s="936"/>
      <c r="G15" s="936"/>
      <c r="H15" s="936"/>
      <c r="I15" s="936"/>
      <c r="J15" s="936"/>
      <c r="K15" s="936"/>
      <c r="L15" s="936"/>
      <c r="M15" s="936"/>
      <c r="N15" s="936"/>
      <c r="O15" s="936"/>
      <c r="P15" s="936"/>
      <c r="Q15" s="936"/>
      <c r="R15" s="936"/>
      <c r="S15" s="937"/>
      <c r="T15" s="938" t="s">
        <v>384</v>
      </c>
      <c r="U15" s="939"/>
      <c r="V15" s="939"/>
      <c r="W15" s="939"/>
      <c r="X15" s="940" t="s">
        <v>573</v>
      </c>
      <c r="Y15" s="940"/>
      <c r="Z15" s="940"/>
      <c r="AA15" s="940"/>
      <c r="AB15" s="940"/>
      <c r="AC15" s="940"/>
      <c r="AD15" s="941"/>
      <c r="AE15" s="39"/>
      <c r="AF15" s="39"/>
      <c r="AG15" s="39"/>
      <c r="AH15" s="39"/>
      <c r="AI15" s="39"/>
      <c r="AJ15" s="39"/>
      <c r="AK15" s="39"/>
      <c r="AL15" s="39"/>
      <c r="AM15" s="39"/>
    </row>
    <row r="16" spans="1:43" s="23" customFormat="1" ht="11.25" customHeight="1" x14ac:dyDescent="0.15">
      <c r="A16" s="110"/>
      <c r="B16" s="37"/>
      <c r="C16" s="37"/>
      <c r="D16" s="37"/>
      <c r="E16" s="37"/>
      <c r="F16" s="37"/>
      <c r="G16" s="37"/>
      <c r="H16" s="37"/>
      <c r="I16" s="37"/>
      <c r="J16" s="37"/>
      <c r="K16" s="37"/>
      <c r="L16" s="37"/>
      <c r="M16" s="37"/>
      <c r="N16" s="37"/>
      <c r="O16" s="37"/>
      <c r="P16" s="37"/>
      <c r="Q16" s="37"/>
      <c r="R16" s="37"/>
      <c r="S16" s="37"/>
      <c r="T16" s="37"/>
      <c r="U16" s="37"/>
      <c r="V16" s="37"/>
      <c r="W16" s="38"/>
      <c r="X16" s="38"/>
      <c r="Y16" s="38"/>
      <c r="Z16" s="38"/>
      <c r="AA16" s="38"/>
      <c r="AB16" s="38"/>
      <c r="AC16" s="39"/>
      <c r="AD16" s="39"/>
      <c r="AE16" s="39"/>
      <c r="AF16" s="39"/>
      <c r="AG16" s="39"/>
      <c r="AH16" s="39"/>
      <c r="AI16" s="39"/>
      <c r="AJ16" s="39"/>
      <c r="AK16" s="39"/>
      <c r="AL16" s="39"/>
      <c r="AM16" s="39"/>
      <c r="AN16" s="39"/>
      <c r="AO16" s="39"/>
      <c r="AP16" s="39"/>
    </row>
    <row r="17" spans="1:43" s="109" customFormat="1" ht="24" customHeight="1" thickBot="1" x14ac:dyDescent="0.2">
      <c r="A17" s="105" t="s">
        <v>385</v>
      </c>
      <c r="B17" s="106"/>
      <c r="C17" s="106"/>
      <c r="D17" s="106"/>
      <c r="E17" s="106"/>
      <c r="F17" s="106"/>
      <c r="G17" s="106"/>
      <c r="H17" s="106"/>
      <c r="I17" s="106"/>
      <c r="J17" s="106"/>
      <c r="K17" s="106"/>
      <c r="L17" s="106"/>
      <c r="M17" s="106"/>
      <c r="N17" s="106"/>
      <c r="O17" s="106"/>
      <c r="P17" s="106"/>
      <c r="Q17" s="106"/>
      <c r="R17" s="106"/>
      <c r="S17" s="106"/>
      <c r="T17" s="106"/>
      <c r="U17" s="106"/>
      <c r="V17" s="106"/>
      <c r="W17" s="107"/>
      <c r="X17" s="107"/>
      <c r="Y17" s="107"/>
      <c r="Z17" s="107"/>
      <c r="AA17" s="107"/>
      <c r="AB17" s="107"/>
      <c r="AC17" s="111"/>
      <c r="AD17" s="783" t="s">
        <v>0</v>
      </c>
      <c r="AE17" s="783"/>
      <c r="AF17" s="926">
        <v>5</v>
      </c>
      <c r="AG17" s="926"/>
      <c r="AH17" s="39" t="s">
        <v>1</v>
      </c>
      <c r="AI17" s="926">
        <v>6</v>
      </c>
      <c r="AJ17" s="926"/>
      <c r="AK17" s="39" t="s">
        <v>2</v>
      </c>
      <c r="AL17" s="926" t="s">
        <v>574</v>
      </c>
      <c r="AM17" s="926"/>
      <c r="AN17" s="67" t="s">
        <v>3</v>
      </c>
      <c r="AO17" s="783" t="s">
        <v>386</v>
      </c>
      <c r="AP17" s="783"/>
      <c r="AQ17" s="112"/>
    </row>
    <row r="18" spans="1:43" s="23" customFormat="1" ht="12.75" customHeight="1" x14ac:dyDescent="0.15">
      <c r="A18" s="927" t="s">
        <v>387</v>
      </c>
      <c r="B18" s="928"/>
      <c r="C18" s="928"/>
      <c r="D18" s="928"/>
      <c r="E18" s="929" t="s">
        <v>586</v>
      </c>
      <c r="F18" s="929"/>
      <c r="G18" s="929"/>
      <c r="H18" s="929"/>
      <c r="I18" s="929"/>
      <c r="J18" s="929"/>
      <c r="K18" s="929"/>
      <c r="L18" s="929"/>
      <c r="M18" s="929"/>
      <c r="N18" s="929"/>
      <c r="O18" s="930"/>
      <c r="P18" s="931" t="s">
        <v>388</v>
      </c>
      <c r="Q18" s="928"/>
      <c r="R18" s="928"/>
      <c r="S18" s="928"/>
      <c r="T18" s="932"/>
      <c r="U18" s="932"/>
      <c r="V18" s="932"/>
      <c r="W18" s="932"/>
      <c r="X18" s="932"/>
      <c r="Y18" s="932"/>
      <c r="Z18" s="932"/>
      <c r="AA18" s="932"/>
      <c r="AB18" s="932"/>
      <c r="AC18" s="932"/>
      <c r="AD18" s="933"/>
      <c r="AE18" s="725" t="s">
        <v>389</v>
      </c>
      <c r="AF18" s="723"/>
      <c r="AG18" s="723"/>
      <c r="AH18" s="723"/>
      <c r="AI18" s="912" t="s">
        <v>578</v>
      </c>
      <c r="AJ18" s="912"/>
      <c r="AK18" s="912"/>
      <c r="AL18" s="912"/>
      <c r="AM18" s="912"/>
      <c r="AN18" s="912"/>
      <c r="AO18" s="912"/>
      <c r="AP18" s="913"/>
    </row>
    <row r="19" spans="1:43" s="23" customFormat="1" ht="24" customHeight="1" x14ac:dyDescent="0.15">
      <c r="A19" s="916" t="s">
        <v>377</v>
      </c>
      <c r="B19" s="917"/>
      <c r="C19" s="917"/>
      <c r="D19" s="917"/>
      <c r="E19" s="918" t="s">
        <v>567</v>
      </c>
      <c r="F19" s="918"/>
      <c r="G19" s="918"/>
      <c r="H19" s="918"/>
      <c r="I19" s="918"/>
      <c r="J19" s="918"/>
      <c r="K19" s="918"/>
      <c r="L19" s="918"/>
      <c r="M19" s="918"/>
      <c r="N19" s="918"/>
      <c r="O19" s="919"/>
      <c r="P19" s="920" t="s">
        <v>378</v>
      </c>
      <c r="Q19" s="917"/>
      <c r="R19" s="917"/>
      <c r="S19" s="917"/>
      <c r="T19" s="921"/>
      <c r="U19" s="921"/>
      <c r="V19" s="921"/>
      <c r="W19" s="921"/>
      <c r="X19" s="921"/>
      <c r="Y19" s="921"/>
      <c r="Z19" s="921"/>
      <c r="AA19" s="921"/>
      <c r="AB19" s="921"/>
      <c r="AC19" s="921"/>
      <c r="AD19" s="922"/>
      <c r="AE19" s="920"/>
      <c r="AF19" s="917"/>
      <c r="AG19" s="917"/>
      <c r="AH19" s="917"/>
      <c r="AI19" s="914"/>
      <c r="AJ19" s="914"/>
      <c r="AK19" s="914"/>
      <c r="AL19" s="914"/>
      <c r="AM19" s="914"/>
      <c r="AN19" s="914"/>
      <c r="AO19" s="914"/>
      <c r="AP19" s="915"/>
    </row>
    <row r="20" spans="1:43" s="23" customFormat="1" ht="26.25" customHeight="1" x14ac:dyDescent="0.15">
      <c r="A20" s="923" t="s">
        <v>390</v>
      </c>
      <c r="B20" s="749"/>
      <c r="C20" s="749"/>
      <c r="D20" s="749"/>
      <c r="E20" s="924" t="s">
        <v>575</v>
      </c>
      <c r="F20" s="924"/>
      <c r="G20" s="924"/>
      <c r="H20" s="924"/>
      <c r="I20" s="924"/>
      <c r="J20" s="924"/>
      <c r="K20" s="924"/>
      <c r="L20" s="924"/>
      <c r="M20" s="924"/>
      <c r="N20" s="924"/>
      <c r="O20" s="925"/>
      <c r="P20" s="749" t="s">
        <v>391</v>
      </c>
      <c r="Q20" s="749"/>
      <c r="R20" s="749"/>
      <c r="S20" s="749"/>
      <c r="T20" s="924" t="s">
        <v>577</v>
      </c>
      <c r="U20" s="924"/>
      <c r="V20" s="924"/>
      <c r="W20" s="924"/>
      <c r="X20" s="924"/>
      <c r="Y20" s="924"/>
      <c r="Z20" s="924"/>
      <c r="AA20" s="924"/>
      <c r="AB20" s="924"/>
      <c r="AC20" s="924"/>
      <c r="AD20" s="925"/>
      <c r="AE20" s="748" t="s">
        <v>392</v>
      </c>
      <c r="AF20" s="749"/>
      <c r="AG20" s="749"/>
      <c r="AH20" s="749"/>
      <c r="AI20" s="711">
        <v>20</v>
      </c>
      <c r="AJ20" s="711"/>
      <c r="AK20" s="711"/>
      <c r="AL20" s="711"/>
      <c r="AM20" s="711"/>
      <c r="AN20" s="697" t="s">
        <v>1</v>
      </c>
      <c r="AO20" s="697"/>
      <c r="AP20" s="903"/>
    </row>
    <row r="21" spans="1:43" s="23" customFormat="1" ht="26.25" customHeight="1" thickBot="1" x14ac:dyDescent="0.2">
      <c r="A21" s="904" t="s">
        <v>393</v>
      </c>
      <c r="B21" s="905"/>
      <c r="C21" s="905"/>
      <c r="D21" s="905"/>
      <c r="E21" s="906" t="s">
        <v>576</v>
      </c>
      <c r="F21" s="906"/>
      <c r="G21" s="906"/>
      <c r="H21" s="906"/>
      <c r="I21" s="906"/>
      <c r="J21" s="906"/>
      <c r="K21" s="906"/>
      <c r="L21" s="906"/>
      <c r="M21" s="906"/>
      <c r="N21" s="906"/>
      <c r="O21" s="907"/>
      <c r="P21" s="908" t="s">
        <v>384</v>
      </c>
      <c r="Q21" s="905"/>
      <c r="R21" s="905"/>
      <c r="S21" s="905"/>
      <c r="T21" s="906" t="s">
        <v>579</v>
      </c>
      <c r="U21" s="906"/>
      <c r="V21" s="906"/>
      <c r="W21" s="906"/>
      <c r="X21" s="906"/>
      <c r="Y21" s="906"/>
      <c r="Z21" s="906"/>
      <c r="AA21" s="906"/>
      <c r="AB21" s="906"/>
      <c r="AC21" s="906"/>
      <c r="AD21" s="907"/>
      <c r="AE21" s="909"/>
      <c r="AF21" s="910"/>
      <c r="AG21" s="910"/>
      <c r="AH21" s="910"/>
      <c r="AI21" s="910"/>
      <c r="AJ21" s="910"/>
      <c r="AK21" s="910"/>
      <c r="AL21" s="910"/>
      <c r="AM21" s="910"/>
      <c r="AN21" s="910"/>
      <c r="AO21" s="910"/>
      <c r="AP21" s="911"/>
    </row>
    <row r="22" spans="1:43" s="118" customFormat="1" ht="11.25" customHeight="1" x14ac:dyDescent="0.15">
      <c r="A22" s="113"/>
      <c r="B22" s="113"/>
      <c r="C22" s="113"/>
      <c r="D22" s="114"/>
      <c r="E22" s="114"/>
      <c r="F22" s="114"/>
      <c r="G22" s="114"/>
      <c r="H22" s="114"/>
      <c r="I22" s="114"/>
      <c r="J22" s="114"/>
      <c r="K22" s="114"/>
      <c r="L22" s="114"/>
      <c r="M22" s="114"/>
      <c r="N22" s="114"/>
      <c r="O22" s="115"/>
      <c r="P22" s="115"/>
      <c r="Q22" s="115"/>
      <c r="R22" s="116"/>
      <c r="S22" s="116"/>
      <c r="T22" s="116"/>
      <c r="U22" s="116"/>
      <c r="V22" s="116"/>
      <c r="W22" s="116"/>
      <c r="X22" s="116"/>
      <c r="Y22" s="116"/>
      <c r="Z22" s="116"/>
      <c r="AA22" s="116"/>
      <c r="AB22" s="116"/>
      <c r="AC22" s="116"/>
      <c r="AD22" s="116"/>
      <c r="AE22" s="117"/>
      <c r="AF22" s="117"/>
      <c r="AG22" s="117"/>
      <c r="AH22" s="116"/>
      <c r="AI22" s="116"/>
      <c r="AJ22" s="116"/>
      <c r="AK22" s="116"/>
      <c r="AL22" s="116"/>
      <c r="AM22" s="116"/>
      <c r="AN22" s="116"/>
      <c r="AO22" s="116"/>
      <c r="AP22" s="116"/>
    </row>
    <row r="23" spans="1:43" s="120" customFormat="1" ht="15" customHeight="1" x14ac:dyDescent="0.15">
      <c r="A23" s="864" t="s">
        <v>394</v>
      </c>
      <c r="B23" s="864"/>
      <c r="C23" s="864"/>
      <c r="D23" s="864"/>
      <c r="E23" s="119"/>
      <c r="F23" s="119"/>
      <c r="G23" s="119"/>
      <c r="H23" s="119"/>
      <c r="I23" s="119"/>
      <c r="J23" s="119"/>
      <c r="K23" s="119"/>
      <c r="L23" s="119"/>
      <c r="M23" s="119"/>
      <c r="N23" s="119"/>
      <c r="O23" s="866" t="s">
        <v>395</v>
      </c>
      <c r="P23" s="866"/>
      <c r="Q23" s="866"/>
      <c r="R23" s="866"/>
      <c r="S23" s="866"/>
      <c r="T23" s="866"/>
      <c r="U23" s="866"/>
      <c r="V23" s="866"/>
      <c r="W23" s="866"/>
      <c r="X23" s="866"/>
      <c r="Y23" s="866"/>
      <c r="Z23" s="866"/>
      <c r="AA23" s="866"/>
      <c r="AB23" s="866"/>
      <c r="AC23" s="866"/>
      <c r="AD23" s="866"/>
      <c r="AE23" s="866"/>
      <c r="AF23" s="866"/>
      <c r="AG23" s="866"/>
      <c r="AH23" s="866"/>
      <c r="AI23" s="866"/>
      <c r="AJ23" s="866"/>
      <c r="AK23" s="866"/>
      <c r="AL23" s="866"/>
      <c r="AM23" s="866"/>
      <c r="AN23" s="866"/>
      <c r="AO23" s="866"/>
      <c r="AP23" s="866"/>
    </row>
    <row r="24" spans="1:43" s="120" customFormat="1" ht="15" customHeight="1" thickBot="1" x14ac:dyDescent="0.2">
      <c r="A24" s="865"/>
      <c r="B24" s="865"/>
      <c r="C24" s="865"/>
      <c r="D24" s="865"/>
      <c r="E24" s="119"/>
      <c r="F24" s="119"/>
      <c r="G24" s="119"/>
      <c r="H24" s="119"/>
      <c r="I24" s="119"/>
      <c r="J24" s="119"/>
      <c r="K24" s="119"/>
      <c r="L24" s="119"/>
      <c r="M24" s="119"/>
      <c r="N24" s="119"/>
      <c r="O24" s="866"/>
      <c r="P24" s="866"/>
      <c r="Q24" s="866"/>
      <c r="R24" s="866"/>
      <c r="S24" s="866"/>
      <c r="T24" s="866"/>
      <c r="U24" s="866"/>
      <c r="V24" s="866"/>
      <c r="W24" s="866"/>
      <c r="X24" s="866"/>
      <c r="Y24" s="866"/>
      <c r="Z24" s="866"/>
      <c r="AA24" s="866"/>
      <c r="AB24" s="866"/>
      <c r="AC24" s="866"/>
      <c r="AD24" s="866"/>
      <c r="AE24" s="866"/>
      <c r="AF24" s="866"/>
      <c r="AG24" s="866"/>
      <c r="AH24" s="866"/>
      <c r="AI24" s="866"/>
      <c r="AJ24" s="866"/>
      <c r="AK24" s="866"/>
      <c r="AL24" s="866"/>
      <c r="AM24" s="866"/>
      <c r="AN24" s="866"/>
      <c r="AO24" s="866"/>
      <c r="AP24" s="866"/>
    </row>
    <row r="25" spans="1:43" ht="16.5" customHeight="1" x14ac:dyDescent="0.15">
      <c r="A25" s="867" t="s">
        <v>396</v>
      </c>
      <c r="B25" s="868"/>
      <c r="C25" s="868"/>
      <c r="D25" s="869"/>
      <c r="E25" s="873">
        <v>2232</v>
      </c>
      <c r="F25" s="874"/>
      <c r="G25" s="874"/>
      <c r="H25" s="874"/>
      <c r="I25" s="874"/>
      <c r="J25" s="874"/>
      <c r="K25" s="874"/>
      <c r="L25" s="877" t="s">
        <v>280</v>
      </c>
      <c r="M25" s="878"/>
      <c r="N25" s="121"/>
      <c r="O25" s="866"/>
      <c r="P25" s="866"/>
      <c r="Q25" s="866"/>
      <c r="R25" s="866"/>
      <c r="S25" s="866"/>
      <c r="T25" s="866"/>
      <c r="U25" s="866"/>
      <c r="V25" s="866"/>
      <c r="W25" s="866"/>
      <c r="X25" s="866"/>
      <c r="Y25" s="866"/>
      <c r="Z25" s="866"/>
      <c r="AA25" s="866"/>
      <c r="AB25" s="866"/>
      <c r="AC25" s="866"/>
      <c r="AD25" s="866"/>
      <c r="AE25" s="866"/>
      <c r="AF25" s="866"/>
      <c r="AG25" s="866"/>
      <c r="AH25" s="866"/>
      <c r="AI25" s="866"/>
      <c r="AJ25" s="866"/>
      <c r="AK25" s="866"/>
      <c r="AL25" s="866"/>
      <c r="AM25" s="866"/>
      <c r="AN25" s="866"/>
      <c r="AO25" s="866"/>
      <c r="AP25" s="866"/>
    </row>
    <row r="26" spans="1:43" ht="16.5" customHeight="1" thickBot="1" x14ac:dyDescent="0.2">
      <c r="A26" s="870"/>
      <c r="B26" s="871"/>
      <c r="C26" s="871"/>
      <c r="D26" s="872"/>
      <c r="E26" s="875"/>
      <c r="F26" s="876"/>
      <c r="G26" s="876"/>
      <c r="H26" s="876"/>
      <c r="I26" s="876"/>
      <c r="J26" s="876"/>
      <c r="K26" s="876"/>
      <c r="L26" s="879"/>
      <c r="M26" s="880"/>
      <c r="N26" s="121"/>
      <c r="O26" s="822"/>
      <c r="P26" s="822"/>
      <c r="Q26" s="822"/>
      <c r="R26" s="822"/>
      <c r="S26" s="822"/>
      <c r="T26" s="822"/>
      <c r="U26" s="822"/>
      <c r="V26" s="822"/>
      <c r="W26" s="822"/>
      <c r="X26" s="822"/>
      <c r="Y26" s="822"/>
      <c r="Z26" s="822"/>
      <c r="AA26" s="822"/>
      <c r="AB26" s="822"/>
      <c r="AC26" s="822"/>
      <c r="AD26" s="822"/>
      <c r="AE26" s="822"/>
      <c r="AF26" s="822"/>
      <c r="AG26" s="822"/>
      <c r="AH26" s="822"/>
      <c r="AI26" s="822"/>
      <c r="AJ26" s="822"/>
      <c r="AK26" s="822"/>
      <c r="AL26" s="822"/>
      <c r="AM26" s="822"/>
      <c r="AN26" s="822"/>
      <c r="AO26" s="822"/>
      <c r="AP26" s="822"/>
    </row>
    <row r="27" spans="1:43" s="123" customFormat="1" ht="16.5" customHeight="1" x14ac:dyDescent="0.15">
      <c r="A27" s="881" t="s">
        <v>397</v>
      </c>
      <c r="B27" s="882"/>
      <c r="C27" s="882"/>
      <c r="D27" s="883"/>
      <c r="E27" s="887" t="s">
        <v>398</v>
      </c>
      <c r="F27" s="882"/>
      <c r="G27" s="883" t="s">
        <v>379</v>
      </c>
      <c r="H27" s="889"/>
      <c r="I27" s="889"/>
      <c r="J27" s="889"/>
      <c r="K27" s="889"/>
      <c r="L27" s="889"/>
      <c r="M27" s="890"/>
      <c r="N27" s="891" t="s">
        <v>399</v>
      </c>
      <c r="O27" s="892"/>
      <c r="P27" s="892"/>
      <c r="Q27" s="891" t="s">
        <v>400</v>
      </c>
      <c r="R27" s="892"/>
      <c r="S27" s="892"/>
      <c r="T27" s="900" t="s">
        <v>401</v>
      </c>
      <c r="U27" s="900"/>
      <c r="V27" s="900"/>
      <c r="W27" s="901" t="s">
        <v>402</v>
      </c>
      <c r="X27" s="900"/>
      <c r="Y27" s="900"/>
      <c r="Z27" s="901" t="s">
        <v>403</v>
      </c>
      <c r="AA27" s="900"/>
      <c r="AB27" s="902"/>
      <c r="AC27" s="882" t="s">
        <v>404</v>
      </c>
      <c r="AD27" s="882"/>
      <c r="AE27" s="882"/>
      <c r="AF27" s="882"/>
      <c r="AG27" s="882"/>
      <c r="AH27" s="882" t="s">
        <v>405</v>
      </c>
      <c r="AI27" s="882"/>
      <c r="AJ27" s="882"/>
      <c r="AK27" s="882" t="s">
        <v>406</v>
      </c>
      <c r="AL27" s="882"/>
      <c r="AM27" s="882"/>
      <c r="AN27" s="882" t="s">
        <v>380</v>
      </c>
      <c r="AO27" s="883"/>
      <c r="AP27" s="894"/>
    </row>
    <row r="28" spans="1:43" s="123" customFormat="1" ht="16.5" customHeight="1" x14ac:dyDescent="0.15">
      <c r="A28" s="884"/>
      <c r="B28" s="885"/>
      <c r="C28" s="885"/>
      <c r="D28" s="886"/>
      <c r="E28" s="888"/>
      <c r="F28" s="885"/>
      <c r="G28" s="896" t="s">
        <v>407</v>
      </c>
      <c r="H28" s="897"/>
      <c r="I28" s="897"/>
      <c r="J28" s="124" t="s">
        <v>408</v>
      </c>
      <c r="K28" s="897" t="s">
        <v>409</v>
      </c>
      <c r="L28" s="897"/>
      <c r="M28" s="897"/>
      <c r="N28" s="893"/>
      <c r="O28" s="893"/>
      <c r="P28" s="893"/>
      <c r="Q28" s="893"/>
      <c r="R28" s="893"/>
      <c r="S28" s="893"/>
      <c r="T28" s="897" t="s">
        <v>410</v>
      </c>
      <c r="U28" s="897"/>
      <c r="V28" s="897"/>
      <c r="W28" s="898" t="s">
        <v>411</v>
      </c>
      <c r="X28" s="897"/>
      <c r="Y28" s="897"/>
      <c r="Z28" s="898" t="s">
        <v>412</v>
      </c>
      <c r="AA28" s="897"/>
      <c r="AB28" s="899"/>
      <c r="AC28" s="885" t="s">
        <v>413</v>
      </c>
      <c r="AD28" s="886"/>
      <c r="AE28" s="888" t="s">
        <v>414</v>
      </c>
      <c r="AF28" s="885"/>
      <c r="AG28" s="885"/>
      <c r="AH28" s="885"/>
      <c r="AI28" s="885"/>
      <c r="AJ28" s="885"/>
      <c r="AK28" s="885"/>
      <c r="AL28" s="885"/>
      <c r="AM28" s="885"/>
      <c r="AN28" s="885"/>
      <c r="AO28" s="886"/>
      <c r="AP28" s="895"/>
    </row>
    <row r="29" spans="1:43" s="123" customFormat="1" ht="22.5" customHeight="1" x14ac:dyDescent="0.15">
      <c r="A29" s="861">
        <v>45181</v>
      </c>
      <c r="B29" s="862"/>
      <c r="C29" s="862"/>
      <c r="D29" s="863"/>
      <c r="E29" s="811">
        <v>45181</v>
      </c>
      <c r="F29" s="812"/>
      <c r="G29" s="813" t="s">
        <v>580</v>
      </c>
      <c r="H29" s="814"/>
      <c r="I29" s="814"/>
      <c r="J29" s="187" t="s">
        <v>415</v>
      </c>
      <c r="K29" s="851" t="s">
        <v>581</v>
      </c>
      <c r="L29" s="851"/>
      <c r="M29" s="851"/>
      <c r="N29" s="782" t="s">
        <v>524</v>
      </c>
      <c r="O29" s="782"/>
      <c r="P29" s="782"/>
      <c r="Q29" s="779">
        <v>1</v>
      </c>
      <c r="R29" s="779"/>
      <c r="S29" s="779"/>
      <c r="T29" s="846">
        <v>200</v>
      </c>
      <c r="U29" s="847"/>
      <c r="V29" s="848"/>
      <c r="W29" s="849"/>
      <c r="X29" s="847"/>
      <c r="Y29" s="848"/>
      <c r="Z29" s="777">
        <v>200</v>
      </c>
      <c r="AA29" s="778"/>
      <c r="AB29" s="778"/>
      <c r="AC29" s="859"/>
      <c r="AD29" s="860"/>
      <c r="AE29" s="780">
        <v>0</v>
      </c>
      <c r="AF29" s="781"/>
      <c r="AG29" s="781"/>
      <c r="AH29" s="847"/>
      <c r="AI29" s="847"/>
      <c r="AJ29" s="847"/>
      <c r="AK29" s="847"/>
      <c r="AL29" s="847"/>
      <c r="AM29" s="847"/>
      <c r="AN29" s="856"/>
      <c r="AO29" s="857"/>
      <c r="AP29" s="858"/>
    </row>
    <row r="30" spans="1:43" s="123" customFormat="1" ht="22.5" customHeight="1" x14ac:dyDescent="0.15">
      <c r="A30" s="808"/>
      <c r="B30" s="809"/>
      <c r="C30" s="809"/>
      <c r="D30" s="810"/>
      <c r="E30" s="811" t="s">
        <v>620</v>
      </c>
      <c r="F30" s="812"/>
      <c r="G30" s="813" t="s">
        <v>581</v>
      </c>
      <c r="H30" s="814"/>
      <c r="I30" s="814"/>
      <c r="J30" s="187" t="s">
        <v>416</v>
      </c>
      <c r="K30" s="814" t="s">
        <v>582</v>
      </c>
      <c r="L30" s="814"/>
      <c r="M30" s="814"/>
      <c r="N30" s="758" t="s">
        <v>507</v>
      </c>
      <c r="O30" s="758"/>
      <c r="P30" s="758"/>
      <c r="Q30" s="779">
        <v>5</v>
      </c>
      <c r="R30" s="779"/>
      <c r="S30" s="779"/>
      <c r="T30" s="805">
        <v>178</v>
      </c>
      <c r="U30" s="790"/>
      <c r="V30" s="806"/>
      <c r="W30" s="807"/>
      <c r="X30" s="790"/>
      <c r="Y30" s="806"/>
      <c r="Z30" s="780">
        <v>178</v>
      </c>
      <c r="AA30" s="781"/>
      <c r="AB30" s="781"/>
      <c r="AC30" s="775"/>
      <c r="AD30" s="776"/>
      <c r="AE30" s="780">
        <v>0</v>
      </c>
      <c r="AF30" s="781"/>
      <c r="AG30" s="781"/>
      <c r="AH30" s="790"/>
      <c r="AI30" s="790"/>
      <c r="AJ30" s="790"/>
      <c r="AK30" s="790"/>
      <c r="AL30" s="790"/>
      <c r="AM30" s="790"/>
      <c r="AN30" s="791"/>
      <c r="AO30" s="792"/>
      <c r="AP30" s="793"/>
    </row>
    <row r="31" spans="1:43" s="123" customFormat="1" ht="22.5" customHeight="1" x14ac:dyDescent="0.15">
      <c r="A31" s="808"/>
      <c r="B31" s="809"/>
      <c r="C31" s="809"/>
      <c r="D31" s="810"/>
      <c r="E31" s="811" t="s">
        <v>620</v>
      </c>
      <c r="F31" s="812"/>
      <c r="G31" s="813" t="s">
        <v>582</v>
      </c>
      <c r="H31" s="814"/>
      <c r="I31" s="814"/>
      <c r="J31" s="187" t="s">
        <v>417</v>
      </c>
      <c r="K31" s="814" t="s">
        <v>583</v>
      </c>
      <c r="L31" s="814"/>
      <c r="M31" s="814"/>
      <c r="N31" s="758" t="s">
        <v>517</v>
      </c>
      <c r="O31" s="758"/>
      <c r="P31" s="758"/>
      <c r="Q31" s="779">
        <v>3</v>
      </c>
      <c r="R31" s="779"/>
      <c r="S31" s="779"/>
      <c r="T31" s="805">
        <v>180</v>
      </c>
      <c r="U31" s="790"/>
      <c r="V31" s="806"/>
      <c r="W31" s="807"/>
      <c r="X31" s="790"/>
      <c r="Y31" s="806"/>
      <c r="Z31" s="777">
        <v>180</v>
      </c>
      <c r="AA31" s="778"/>
      <c r="AB31" s="778"/>
      <c r="AC31" s="775"/>
      <c r="AD31" s="776"/>
      <c r="AE31" s="780">
        <v>0</v>
      </c>
      <c r="AF31" s="781"/>
      <c r="AG31" s="781"/>
      <c r="AH31" s="790"/>
      <c r="AI31" s="790"/>
      <c r="AJ31" s="790"/>
      <c r="AK31" s="790"/>
      <c r="AL31" s="790"/>
      <c r="AM31" s="790"/>
      <c r="AN31" s="791"/>
      <c r="AO31" s="792"/>
      <c r="AP31" s="793"/>
    </row>
    <row r="32" spans="1:43" s="123" customFormat="1" ht="22.5" customHeight="1" x14ac:dyDescent="0.15">
      <c r="A32" s="808"/>
      <c r="B32" s="809"/>
      <c r="C32" s="809"/>
      <c r="D32" s="810"/>
      <c r="E32" s="811" t="s">
        <v>620</v>
      </c>
      <c r="F32" s="812"/>
      <c r="G32" s="813" t="s">
        <v>584</v>
      </c>
      <c r="H32" s="814"/>
      <c r="I32" s="814"/>
      <c r="J32" s="187" t="s">
        <v>418</v>
      </c>
      <c r="K32" s="814" t="s">
        <v>582</v>
      </c>
      <c r="L32" s="814"/>
      <c r="M32" s="814"/>
      <c r="N32" s="758" t="s">
        <v>517</v>
      </c>
      <c r="O32" s="758"/>
      <c r="P32" s="758"/>
      <c r="Q32" s="779">
        <v>3</v>
      </c>
      <c r="R32" s="779"/>
      <c r="S32" s="779"/>
      <c r="T32" s="805">
        <v>180</v>
      </c>
      <c r="U32" s="790"/>
      <c r="V32" s="806"/>
      <c r="W32" s="807"/>
      <c r="X32" s="790"/>
      <c r="Y32" s="806"/>
      <c r="Z32" s="777">
        <v>180</v>
      </c>
      <c r="AA32" s="778"/>
      <c r="AB32" s="778"/>
      <c r="AC32" s="775"/>
      <c r="AD32" s="776"/>
      <c r="AE32" s="780">
        <v>0</v>
      </c>
      <c r="AF32" s="781"/>
      <c r="AG32" s="781"/>
      <c r="AH32" s="790"/>
      <c r="AI32" s="790"/>
      <c r="AJ32" s="790"/>
      <c r="AK32" s="790"/>
      <c r="AL32" s="790"/>
      <c r="AM32" s="790"/>
      <c r="AN32" s="791"/>
      <c r="AO32" s="792"/>
      <c r="AP32" s="793"/>
    </row>
    <row r="33" spans="1:42" s="123" customFormat="1" ht="22.5" customHeight="1" x14ac:dyDescent="0.15">
      <c r="A33" s="808"/>
      <c r="B33" s="809"/>
      <c r="C33" s="809"/>
      <c r="D33" s="810"/>
      <c r="E33" s="811" t="s">
        <v>620</v>
      </c>
      <c r="F33" s="812"/>
      <c r="G33" s="850" t="s">
        <v>582</v>
      </c>
      <c r="H33" s="851"/>
      <c r="I33" s="851"/>
      <c r="J33" s="187" t="s">
        <v>419</v>
      </c>
      <c r="K33" s="851" t="s">
        <v>581</v>
      </c>
      <c r="L33" s="851"/>
      <c r="M33" s="851"/>
      <c r="N33" s="782" t="s">
        <v>507</v>
      </c>
      <c r="O33" s="782"/>
      <c r="P33" s="782"/>
      <c r="Q33" s="779">
        <v>5</v>
      </c>
      <c r="R33" s="779"/>
      <c r="S33" s="779"/>
      <c r="T33" s="846">
        <v>178</v>
      </c>
      <c r="U33" s="847"/>
      <c r="V33" s="848"/>
      <c r="W33" s="849"/>
      <c r="X33" s="847"/>
      <c r="Y33" s="848"/>
      <c r="Z33" s="777">
        <v>178</v>
      </c>
      <c r="AA33" s="778"/>
      <c r="AB33" s="778"/>
      <c r="AC33" s="775"/>
      <c r="AD33" s="776"/>
      <c r="AE33" s="780">
        <v>0</v>
      </c>
      <c r="AF33" s="781"/>
      <c r="AG33" s="781"/>
      <c r="AH33" s="790"/>
      <c r="AI33" s="790"/>
      <c r="AJ33" s="790"/>
      <c r="AK33" s="790"/>
      <c r="AL33" s="790"/>
      <c r="AM33" s="790"/>
      <c r="AN33" s="791"/>
      <c r="AO33" s="792"/>
      <c r="AP33" s="793"/>
    </row>
    <row r="34" spans="1:42" s="123" customFormat="1" ht="22.5" customHeight="1" x14ac:dyDescent="0.15">
      <c r="A34" s="808"/>
      <c r="B34" s="809"/>
      <c r="C34" s="809"/>
      <c r="D34" s="810"/>
      <c r="E34" s="811" t="s">
        <v>620</v>
      </c>
      <c r="F34" s="812"/>
      <c r="G34" s="813" t="s">
        <v>585</v>
      </c>
      <c r="H34" s="814"/>
      <c r="I34" s="814"/>
      <c r="J34" s="187" t="s">
        <v>419</v>
      </c>
      <c r="K34" s="814" t="s">
        <v>580</v>
      </c>
      <c r="L34" s="814"/>
      <c r="M34" s="814"/>
      <c r="N34" s="758" t="s">
        <v>524</v>
      </c>
      <c r="O34" s="758"/>
      <c r="P34" s="758"/>
      <c r="Q34" s="779">
        <v>1</v>
      </c>
      <c r="R34" s="779"/>
      <c r="S34" s="779"/>
      <c r="T34" s="805">
        <v>200</v>
      </c>
      <c r="U34" s="790"/>
      <c r="V34" s="806"/>
      <c r="W34" s="807"/>
      <c r="X34" s="790"/>
      <c r="Y34" s="806"/>
      <c r="Z34" s="777">
        <v>200</v>
      </c>
      <c r="AA34" s="778"/>
      <c r="AB34" s="778"/>
      <c r="AC34" s="775"/>
      <c r="AD34" s="776"/>
      <c r="AE34" s="780">
        <v>0</v>
      </c>
      <c r="AF34" s="781"/>
      <c r="AG34" s="781"/>
      <c r="AH34" s="790"/>
      <c r="AI34" s="790"/>
      <c r="AJ34" s="790"/>
      <c r="AK34" s="790"/>
      <c r="AL34" s="790"/>
      <c r="AM34" s="790"/>
      <c r="AN34" s="791"/>
      <c r="AO34" s="792"/>
      <c r="AP34" s="793"/>
    </row>
    <row r="35" spans="1:42" s="123" customFormat="1" ht="22.5" customHeight="1" x14ac:dyDescent="0.15">
      <c r="A35" s="808">
        <v>45184</v>
      </c>
      <c r="B35" s="809"/>
      <c r="C35" s="809"/>
      <c r="D35" s="810"/>
      <c r="E35" s="811">
        <v>45184</v>
      </c>
      <c r="F35" s="812"/>
      <c r="G35" s="813" t="s">
        <v>580</v>
      </c>
      <c r="H35" s="814"/>
      <c r="I35" s="814"/>
      <c r="J35" s="187" t="s">
        <v>420</v>
      </c>
      <c r="K35" s="814" t="s">
        <v>581</v>
      </c>
      <c r="L35" s="814"/>
      <c r="M35" s="814"/>
      <c r="N35" s="758" t="s">
        <v>524</v>
      </c>
      <c r="O35" s="758"/>
      <c r="P35" s="758"/>
      <c r="Q35" s="779">
        <v>1</v>
      </c>
      <c r="R35" s="779"/>
      <c r="S35" s="779"/>
      <c r="T35" s="805">
        <v>200</v>
      </c>
      <c r="U35" s="790"/>
      <c r="V35" s="806"/>
      <c r="W35" s="807"/>
      <c r="X35" s="790"/>
      <c r="Y35" s="806"/>
      <c r="Z35" s="777">
        <v>200</v>
      </c>
      <c r="AA35" s="778"/>
      <c r="AB35" s="778"/>
      <c r="AC35" s="775"/>
      <c r="AD35" s="776"/>
      <c r="AE35" s="780">
        <v>0</v>
      </c>
      <c r="AF35" s="781"/>
      <c r="AG35" s="781"/>
      <c r="AH35" s="790"/>
      <c r="AI35" s="790"/>
      <c r="AJ35" s="790"/>
      <c r="AK35" s="790"/>
      <c r="AL35" s="790"/>
      <c r="AM35" s="790"/>
      <c r="AN35" s="791"/>
      <c r="AO35" s="792"/>
      <c r="AP35" s="793"/>
    </row>
    <row r="36" spans="1:42" s="123" customFormat="1" ht="22.5" customHeight="1" x14ac:dyDescent="0.15">
      <c r="A36" s="808"/>
      <c r="B36" s="809"/>
      <c r="C36" s="809"/>
      <c r="D36" s="810"/>
      <c r="E36" s="811" t="s">
        <v>620</v>
      </c>
      <c r="F36" s="812"/>
      <c r="G36" s="813" t="s">
        <v>581</v>
      </c>
      <c r="H36" s="814"/>
      <c r="I36" s="814"/>
      <c r="J36" s="187" t="s">
        <v>416</v>
      </c>
      <c r="K36" s="814" t="s">
        <v>587</v>
      </c>
      <c r="L36" s="814"/>
      <c r="M36" s="814"/>
      <c r="N36" s="758" t="s">
        <v>507</v>
      </c>
      <c r="O36" s="758"/>
      <c r="P36" s="758"/>
      <c r="Q36" s="759" t="s">
        <v>589</v>
      </c>
      <c r="R36" s="759"/>
      <c r="S36" s="759"/>
      <c r="T36" s="805">
        <v>178</v>
      </c>
      <c r="U36" s="790"/>
      <c r="V36" s="806"/>
      <c r="W36" s="807"/>
      <c r="X36" s="790"/>
      <c r="Y36" s="806"/>
      <c r="Z36" s="777">
        <v>178</v>
      </c>
      <c r="AA36" s="778"/>
      <c r="AB36" s="778"/>
      <c r="AC36" s="775"/>
      <c r="AD36" s="776"/>
      <c r="AE36" s="780">
        <v>0</v>
      </c>
      <c r="AF36" s="781"/>
      <c r="AG36" s="781"/>
      <c r="AH36" s="790"/>
      <c r="AI36" s="790"/>
      <c r="AJ36" s="790"/>
      <c r="AK36" s="790"/>
      <c r="AL36" s="790"/>
      <c r="AM36" s="790"/>
      <c r="AN36" s="791"/>
      <c r="AO36" s="792"/>
      <c r="AP36" s="793"/>
    </row>
    <row r="37" spans="1:42" s="123" customFormat="1" ht="22.5" customHeight="1" x14ac:dyDescent="0.15">
      <c r="A37" s="808"/>
      <c r="B37" s="809"/>
      <c r="C37" s="809"/>
      <c r="D37" s="810"/>
      <c r="E37" s="811" t="s">
        <v>620</v>
      </c>
      <c r="F37" s="812"/>
      <c r="G37" s="850" t="s">
        <v>587</v>
      </c>
      <c r="H37" s="851"/>
      <c r="I37" s="851"/>
      <c r="J37" s="187" t="s">
        <v>418</v>
      </c>
      <c r="K37" s="851" t="s">
        <v>584</v>
      </c>
      <c r="L37" s="851"/>
      <c r="M37" s="851"/>
      <c r="N37" s="782" t="s">
        <v>517</v>
      </c>
      <c r="O37" s="782"/>
      <c r="P37" s="782"/>
      <c r="Q37" s="759">
        <v>3</v>
      </c>
      <c r="R37" s="759"/>
      <c r="S37" s="759"/>
      <c r="T37" s="846">
        <v>180</v>
      </c>
      <c r="U37" s="847"/>
      <c r="V37" s="848"/>
      <c r="W37" s="849"/>
      <c r="X37" s="847"/>
      <c r="Y37" s="848"/>
      <c r="Z37" s="777">
        <v>180</v>
      </c>
      <c r="AA37" s="778"/>
      <c r="AB37" s="778"/>
      <c r="AC37" s="775"/>
      <c r="AD37" s="776"/>
      <c r="AE37" s="780">
        <v>0</v>
      </c>
      <c r="AF37" s="781"/>
      <c r="AG37" s="781"/>
      <c r="AH37" s="790"/>
      <c r="AI37" s="790"/>
      <c r="AJ37" s="790"/>
      <c r="AK37" s="790"/>
      <c r="AL37" s="790"/>
      <c r="AM37" s="790"/>
      <c r="AN37" s="791"/>
      <c r="AO37" s="792"/>
      <c r="AP37" s="793"/>
    </row>
    <row r="38" spans="1:42" s="123" customFormat="1" ht="22.5" customHeight="1" x14ac:dyDescent="0.15">
      <c r="A38" s="808"/>
      <c r="B38" s="809"/>
      <c r="C38" s="809"/>
      <c r="D38" s="810"/>
      <c r="E38" s="811" t="s">
        <v>620</v>
      </c>
      <c r="F38" s="812"/>
      <c r="G38" s="813" t="s">
        <v>584</v>
      </c>
      <c r="H38" s="814"/>
      <c r="I38" s="814"/>
      <c r="J38" s="187" t="s">
        <v>420</v>
      </c>
      <c r="K38" s="814" t="s">
        <v>587</v>
      </c>
      <c r="L38" s="814"/>
      <c r="M38" s="814"/>
      <c r="N38" s="758" t="s">
        <v>517</v>
      </c>
      <c r="O38" s="758"/>
      <c r="P38" s="758"/>
      <c r="Q38" s="759">
        <v>3</v>
      </c>
      <c r="R38" s="759"/>
      <c r="S38" s="759"/>
      <c r="T38" s="805">
        <v>180</v>
      </c>
      <c r="U38" s="790"/>
      <c r="V38" s="806"/>
      <c r="W38" s="807"/>
      <c r="X38" s="790"/>
      <c r="Y38" s="806"/>
      <c r="Z38" s="777">
        <v>180</v>
      </c>
      <c r="AA38" s="778"/>
      <c r="AB38" s="778"/>
      <c r="AC38" s="775"/>
      <c r="AD38" s="776"/>
      <c r="AE38" s="780">
        <v>0</v>
      </c>
      <c r="AF38" s="781"/>
      <c r="AG38" s="781"/>
      <c r="AH38" s="790"/>
      <c r="AI38" s="790"/>
      <c r="AJ38" s="790"/>
      <c r="AK38" s="790"/>
      <c r="AL38" s="790"/>
      <c r="AM38" s="790"/>
      <c r="AN38" s="791"/>
      <c r="AO38" s="792"/>
      <c r="AP38" s="793"/>
    </row>
    <row r="39" spans="1:42" s="123" customFormat="1" ht="22.5" customHeight="1" x14ac:dyDescent="0.15">
      <c r="A39" s="808"/>
      <c r="B39" s="809"/>
      <c r="C39" s="809"/>
      <c r="D39" s="810"/>
      <c r="E39" s="811" t="s">
        <v>620</v>
      </c>
      <c r="F39" s="812"/>
      <c r="G39" s="813" t="s">
        <v>588</v>
      </c>
      <c r="H39" s="814"/>
      <c r="I39" s="814"/>
      <c r="J39" s="187" t="s">
        <v>417</v>
      </c>
      <c r="K39" s="814" t="s">
        <v>581</v>
      </c>
      <c r="L39" s="814"/>
      <c r="M39" s="814"/>
      <c r="N39" s="758" t="s">
        <v>507</v>
      </c>
      <c r="O39" s="758"/>
      <c r="P39" s="758"/>
      <c r="Q39" s="759">
        <v>5</v>
      </c>
      <c r="R39" s="759"/>
      <c r="S39" s="759"/>
      <c r="T39" s="805">
        <v>178</v>
      </c>
      <c r="U39" s="790"/>
      <c r="V39" s="806"/>
      <c r="W39" s="807"/>
      <c r="X39" s="790"/>
      <c r="Y39" s="806"/>
      <c r="Z39" s="777">
        <v>178</v>
      </c>
      <c r="AA39" s="778"/>
      <c r="AB39" s="778"/>
      <c r="AC39" s="775"/>
      <c r="AD39" s="776"/>
      <c r="AE39" s="780">
        <v>0</v>
      </c>
      <c r="AF39" s="781"/>
      <c r="AG39" s="781"/>
      <c r="AH39" s="790"/>
      <c r="AI39" s="790"/>
      <c r="AJ39" s="790"/>
      <c r="AK39" s="790"/>
      <c r="AL39" s="790"/>
      <c r="AM39" s="790"/>
      <c r="AN39" s="791"/>
      <c r="AO39" s="792"/>
      <c r="AP39" s="793"/>
    </row>
    <row r="40" spans="1:42" s="123" customFormat="1" ht="22.5" customHeight="1" thickBot="1" x14ac:dyDescent="0.2">
      <c r="A40" s="794"/>
      <c r="B40" s="795"/>
      <c r="C40" s="795"/>
      <c r="D40" s="796"/>
      <c r="E40" s="797" t="s">
        <v>620</v>
      </c>
      <c r="F40" s="798"/>
      <c r="G40" s="799" t="s">
        <v>581</v>
      </c>
      <c r="H40" s="800"/>
      <c r="I40" s="800"/>
      <c r="J40" s="188" t="s">
        <v>418</v>
      </c>
      <c r="K40" s="800" t="s">
        <v>580</v>
      </c>
      <c r="L40" s="800"/>
      <c r="M40" s="800"/>
      <c r="N40" s="801" t="s">
        <v>524</v>
      </c>
      <c r="O40" s="801"/>
      <c r="P40" s="801"/>
      <c r="Q40" s="759">
        <v>1</v>
      </c>
      <c r="R40" s="759"/>
      <c r="S40" s="759"/>
      <c r="T40" s="802">
        <v>200</v>
      </c>
      <c r="U40" s="786"/>
      <c r="V40" s="803"/>
      <c r="W40" s="804"/>
      <c r="X40" s="786"/>
      <c r="Y40" s="803"/>
      <c r="Z40" s="852">
        <v>200</v>
      </c>
      <c r="AA40" s="853"/>
      <c r="AB40" s="853"/>
      <c r="AC40" s="854"/>
      <c r="AD40" s="855"/>
      <c r="AE40" s="784">
        <v>0</v>
      </c>
      <c r="AF40" s="785"/>
      <c r="AG40" s="785"/>
      <c r="AH40" s="786"/>
      <c r="AI40" s="786"/>
      <c r="AJ40" s="786"/>
      <c r="AK40" s="786"/>
      <c r="AL40" s="786"/>
      <c r="AM40" s="786"/>
      <c r="AN40" s="787"/>
      <c r="AO40" s="788"/>
      <c r="AP40" s="789"/>
    </row>
    <row r="41" spans="1:42" ht="15" customHeight="1" thickTop="1" x14ac:dyDescent="0.15">
      <c r="A41" s="837" t="s">
        <v>421</v>
      </c>
      <c r="B41" s="838"/>
      <c r="C41" s="838"/>
      <c r="D41" s="838"/>
      <c r="E41" s="838"/>
      <c r="F41" s="838"/>
      <c r="G41" s="838"/>
      <c r="H41" s="838"/>
      <c r="I41" s="838"/>
      <c r="J41" s="838"/>
      <c r="K41" s="838"/>
      <c r="L41" s="838"/>
      <c r="M41" s="838"/>
      <c r="N41" s="838"/>
      <c r="O41" s="838"/>
      <c r="P41" s="838"/>
      <c r="Q41" s="838"/>
      <c r="R41" s="838"/>
      <c r="S41" s="838"/>
      <c r="T41" s="838"/>
      <c r="U41" s="838"/>
      <c r="V41" s="838"/>
      <c r="W41" s="838"/>
      <c r="X41" s="838"/>
      <c r="Y41" s="838"/>
      <c r="Z41" s="841" t="s">
        <v>422</v>
      </c>
      <c r="AA41" s="842"/>
      <c r="AB41" s="843"/>
      <c r="AC41" s="844"/>
      <c r="AD41" s="844"/>
      <c r="AE41" s="841" t="s">
        <v>423</v>
      </c>
      <c r="AF41" s="842"/>
      <c r="AG41" s="843"/>
      <c r="AH41" s="841" t="s">
        <v>424</v>
      </c>
      <c r="AI41" s="842"/>
      <c r="AJ41" s="843"/>
      <c r="AK41" s="841" t="s">
        <v>425</v>
      </c>
      <c r="AL41" s="842"/>
      <c r="AM41" s="843"/>
      <c r="AN41" s="824"/>
      <c r="AO41" s="825"/>
      <c r="AP41" s="826"/>
    </row>
    <row r="42" spans="1:42" ht="22.5" customHeight="1" thickBot="1" x14ac:dyDescent="0.2">
      <c r="A42" s="839"/>
      <c r="B42" s="840"/>
      <c r="C42" s="840"/>
      <c r="D42" s="840"/>
      <c r="E42" s="840"/>
      <c r="F42" s="840"/>
      <c r="G42" s="840"/>
      <c r="H42" s="840"/>
      <c r="I42" s="840"/>
      <c r="J42" s="840"/>
      <c r="K42" s="840"/>
      <c r="L42" s="840"/>
      <c r="M42" s="840"/>
      <c r="N42" s="840"/>
      <c r="O42" s="840"/>
      <c r="P42" s="840"/>
      <c r="Q42" s="840"/>
      <c r="R42" s="840"/>
      <c r="S42" s="840"/>
      <c r="T42" s="840"/>
      <c r="U42" s="840"/>
      <c r="V42" s="840"/>
      <c r="W42" s="840"/>
      <c r="X42" s="840"/>
      <c r="Y42" s="840"/>
      <c r="Z42" s="830">
        <v>2232</v>
      </c>
      <c r="AA42" s="831"/>
      <c r="AB42" s="832"/>
      <c r="AC42" s="845"/>
      <c r="AD42" s="845"/>
      <c r="AE42" s="833">
        <v>0</v>
      </c>
      <c r="AF42" s="833"/>
      <c r="AG42" s="833"/>
      <c r="AH42" s="833">
        <v>0</v>
      </c>
      <c r="AI42" s="833"/>
      <c r="AJ42" s="833"/>
      <c r="AK42" s="833">
        <v>0</v>
      </c>
      <c r="AL42" s="833"/>
      <c r="AM42" s="833"/>
      <c r="AN42" s="827"/>
      <c r="AO42" s="828"/>
      <c r="AP42" s="829"/>
    </row>
    <row r="43" spans="1:42" ht="11.25" customHeight="1" thickBot="1" x14ac:dyDescent="0.2">
      <c r="A43" s="125"/>
      <c r="B43" s="125"/>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6"/>
      <c r="AA43" s="126"/>
      <c r="AB43" s="126"/>
      <c r="AC43" s="127"/>
      <c r="AD43" s="127"/>
      <c r="AE43" s="126"/>
      <c r="AF43" s="126"/>
      <c r="AG43" s="126"/>
      <c r="AH43" s="126"/>
      <c r="AI43" s="126"/>
      <c r="AJ43" s="126"/>
      <c r="AK43" s="126"/>
      <c r="AL43" s="126"/>
      <c r="AM43" s="126"/>
      <c r="AN43" s="128"/>
      <c r="AO43" s="128"/>
      <c r="AP43" s="128"/>
    </row>
    <row r="44" spans="1:42" ht="15" customHeight="1" x14ac:dyDescent="0.15">
      <c r="A44" s="834" t="s">
        <v>426</v>
      </c>
      <c r="B44" s="835"/>
      <c r="C44" s="835"/>
      <c r="D44" s="835"/>
      <c r="E44" s="835"/>
      <c r="F44" s="835"/>
      <c r="G44" s="835"/>
      <c r="H44" s="835"/>
      <c r="I44" s="835"/>
      <c r="J44" s="835"/>
      <c r="K44" s="835"/>
      <c r="L44" s="835"/>
      <c r="M44" s="835"/>
      <c r="N44" s="835"/>
      <c r="O44" s="835"/>
      <c r="P44" s="835"/>
      <c r="Q44" s="835"/>
      <c r="R44" s="835"/>
      <c r="S44" s="835"/>
      <c r="T44" s="835"/>
      <c r="U44" s="835"/>
      <c r="V44" s="835"/>
      <c r="W44" s="835"/>
      <c r="X44" s="835"/>
      <c r="Y44" s="835"/>
      <c r="Z44" s="835"/>
      <c r="AA44" s="835"/>
      <c r="AB44" s="835"/>
      <c r="AC44" s="835"/>
      <c r="AD44" s="835"/>
      <c r="AE44" s="835"/>
      <c r="AF44" s="835"/>
      <c r="AG44" s="835"/>
      <c r="AH44" s="835"/>
      <c r="AI44" s="835"/>
      <c r="AJ44" s="835"/>
      <c r="AK44" s="835"/>
      <c r="AL44" s="835"/>
      <c r="AM44" s="835"/>
      <c r="AN44" s="835"/>
      <c r="AO44" s="835"/>
      <c r="AP44" s="836"/>
    </row>
    <row r="45" spans="1:42" ht="15" customHeight="1" x14ac:dyDescent="0.15">
      <c r="A45" s="815"/>
      <c r="B45" s="816"/>
      <c r="C45" s="816"/>
      <c r="D45" s="816"/>
      <c r="E45" s="816"/>
      <c r="F45" s="816"/>
      <c r="G45" s="816"/>
      <c r="H45" s="816"/>
      <c r="I45" s="816"/>
      <c r="J45" s="816"/>
      <c r="K45" s="816"/>
      <c r="L45" s="816"/>
      <c r="M45" s="816"/>
      <c r="N45" s="816"/>
      <c r="O45" s="816"/>
      <c r="P45" s="816"/>
      <c r="Q45" s="816"/>
      <c r="R45" s="816"/>
      <c r="S45" s="816"/>
      <c r="T45" s="816"/>
      <c r="U45" s="816"/>
      <c r="V45" s="816"/>
      <c r="W45" s="816"/>
      <c r="X45" s="816"/>
      <c r="Y45" s="816"/>
      <c r="Z45" s="816"/>
      <c r="AA45" s="816"/>
      <c r="AB45" s="816"/>
      <c r="AC45" s="816"/>
      <c r="AD45" s="816"/>
      <c r="AE45" s="816"/>
      <c r="AF45" s="816"/>
      <c r="AG45" s="816"/>
      <c r="AH45" s="816"/>
      <c r="AI45" s="816"/>
      <c r="AJ45" s="816"/>
      <c r="AK45" s="816"/>
      <c r="AL45" s="816"/>
      <c r="AM45" s="816"/>
      <c r="AN45" s="816"/>
      <c r="AO45" s="816"/>
      <c r="AP45" s="817"/>
    </row>
    <row r="46" spans="1:42" ht="15" customHeight="1" x14ac:dyDescent="0.15">
      <c r="A46" s="818"/>
      <c r="B46" s="819"/>
      <c r="C46" s="819"/>
      <c r="D46" s="819"/>
      <c r="E46" s="819"/>
      <c r="F46" s="819"/>
      <c r="G46" s="819"/>
      <c r="H46" s="819"/>
      <c r="I46" s="819"/>
      <c r="J46" s="819"/>
      <c r="K46" s="819"/>
      <c r="L46" s="819"/>
      <c r="M46" s="819"/>
      <c r="N46" s="819"/>
      <c r="O46" s="819"/>
      <c r="P46" s="819"/>
      <c r="Q46" s="819"/>
      <c r="R46" s="819"/>
      <c r="S46" s="819"/>
      <c r="T46" s="819"/>
      <c r="U46" s="819"/>
      <c r="V46" s="819"/>
      <c r="W46" s="819"/>
      <c r="X46" s="819"/>
      <c r="Y46" s="819"/>
      <c r="Z46" s="819"/>
      <c r="AA46" s="819"/>
      <c r="AB46" s="819"/>
      <c r="AC46" s="819"/>
      <c r="AD46" s="819"/>
      <c r="AE46" s="819"/>
      <c r="AF46" s="819"/>
      <c r="AG46" s="819"/>
      <c r="AH46" s="819"/>
      <c r="AI46" s="819"/>
      <c r="AJ46" s="819"/>
      <c r="AK46" s="819"/>
      <c r="AL46" s="819"/>
      <c r="AM46" s="819"/>
      <c r="AN46" s="819"/>
      <c r="AO46" s="819"/>
      <c r="AP46" s="820"/>
    </row>
    <row r="47" spans="1:42" ht="15" customHeight="1" thickBot="1" x14ac:dyDescent="0.2">
      <c r="A47" s="821"/>
      <c r="B47" s="822"/>
      <c r="C47" s="822"/>
      <c r="D47" s="822"/>
      <c r="E47" s="822"/>
      <c r="F47" s="822"/>
      <c r="G47" s="822"/>
      <c r="H47" s="822"/>
      <c r="I47" s="822"/>
      <c r="J47" s="822"/>
      <c r="K47" s="822"/>
      <c r="L47" s="822"/>
      <c r="M47" s="822"/>
      <c r="N47" s="822"/>
      <c r="O47" s="822"/>
      <c r="P47" s="822"/>
      <c r="Q47" s="822"/>
      <c r="R47" s="822"/>
      <c r="S47" s="822"/>
      <c r="T47" s="822"/>
      <c r="U47" s="822"/>
      <c r="V47" s="822"/>
      <c r="W47" s="822"/>
      <c r="X47" s="822"/>
      <c r="Y47" s="822"/>
      <c r="Z47" s="822"/>
      <c r="AA47" s="822"/>
      <c r="AB47" s="822"/>
      <c r="AC47" s="822"/>
      <c r="AD47" s="822"/>
      <c r="AE47" s="822"/>
      <c r="AF47" s="822"/>
      <c r="AG47" s="822"/>
      <c r="AH47" s="822"/>
      <c r="AI47" s="822"/>
      <c r="AJ47" s="822"/>
      <c r="AK47" s="822"/>
      <c r="AL47" s="822"/>
      <c r="AM47" s="822"/>
      <c r="AN47" s="822"/>
      <c r="AO47" s="822"/>
      <c r="AP47" s="823"/>
    </row>
    <row r="48" spans="1:42" ht="15" customHeight="1" x14ac:dyDescent="0.15">
      <c r="A48" s="129" t="s">
        <v>6</v>
      </c>
    </row>
    <row r="49" spans="1:1" ht="22.5" customHeight="1" x14ac:dyDescent="0.15">
      <c r="A49" s="130"/>
    </row>
  </sheetData>
  <mergeCells count="267">
    <mergeCell ref="A15:D15"/>
    <mergeCell ref="E15:S15"/>
    <mergeCell ref="T15:W15"/>
    <mergeCell ref="X15:AD15"/>
    <mergeCell ref="AJ2:AL2"/>
    <mergeCell ref="AM2:AO2"/>
    <mergeCell ref="A4:AP4"/>
    <mergeCell ref="A5:AP5"/>
    <mergeCell ref="AD7:AP7"/>
    <mergeCell ref="M11:R11"/>
    <mergeCell ref="M12:R12"/>
    <mergeCell ref="AK11:AP11"/>
    <mergeCell ref="AK12:AP12"/>
    <mergeCell ref="Y7:AC7"/>
    <mergeCell ref="A9:F12"/>
    <mergeCell ref="AE9:AJ9"/>
    <mergeCell ref="AE10:AJ10"/>
    <mergeCell ref="AE11:AJ11"/>
    <mergeCell ref="AE12:AJ12"/>
    <mergeCell ref="AK9:AP9"/>
    <mergeCell ref="AK10:AP10"/>
    <mergeCell ref="S9:X9"/>
    <mergeCell ref="S10:X10"/>
    <mergeCell ref="S11:X11"/>
    <mergeCell ref="AF17:AG17"/>
    <mergeCell ref="AI17:AJ17"/>
    <mergeCell ref="AL17:AM17"/>
    <mergeCell ref="AO17:AP17"/>
    <mergeCell ref="A18:D18"/>
    <mergeCell ref="E18:O18"/>
    <mergeCell ref="P18:S18"/>
    <mergeCell ref="T18:AD18"/>
    <mergeCell ref="AE18:AH19"/>
    <mergeCell ref="AI20:AM20"/>
    <mergeCell ref="AN20:AP20"/>
    <mergeCell ref="A21:D21"/>
    <mergeCell ref="E21:O21"/>
    <mergeCell ref="P21:S21"/>
    <mergeCell ref="T21:AD21"/>
    <mergeCell ref="AE21:AP21"/>
    <mergeCell ref="AI18:AP19"/>
    <mergeCell ref="A19:D19"/>
    <mergeCell ref="E19:O19"/>
    <mergeCell ref="P19:S19"/>
    <mergeCell ref="T19:AD19"/>
    <mergeCell ref="A20:D20"/>
    <mergeCell ref="E20:O20"/>
    <mergeCell ref="P20:S20"/>
    <mergeCell ref="T20:AD20"/>
    <mergeCell ref="AE20:AH20"/>
    <mergeCell ref="A23:D24"/>
    <mergeCell ref="O23:AP26"/>
    <mergeCell ref="A25:D26"/>
    <mergeCell ref="E25:K26"/>
    <mergeCell ref="L25:M26"/>
    <mergeCell ref="A27:D28"/>
    <mergeCell ref="E27:F28"/>
    <mergeCell ref="G27:M27"/>
    <mergeCell ref="N27:P28"/>
    <mergeCell ref="Q27:S28"/>
    <mergeCell ref="AN27:AP28"/>
    <mergeCell ref="G28:I28"/>
    <mergeCell ref="K28:M28"/>
    <mergeCell ref="T28:V28"/>
    <mergeCell ref="W28:Y28"/>
    <mergeCell ref="Z28:AB28"/>
    <mergeCell ref="AC28:AD28"/>
    <mergeCell ref="AE28:AG28"/>
    <mergeCell ref="T27:V27"/>
    <mergeCell ref="W27:Y27"/>
    <mergeCell ref="Z27:AB27"/>
    <mergeCell ref="AC27:AG27"/>
    <mergeCell ref="AH27:AJ28"/>
    <mergeCell ref="AK27:AM28"/>
    <mergeCell ref="AE30:AG30"/>
    <mergeCell ref="AH30:AJ30"/>
    <mergeCell ref="AK30:AM30"/>
    <mergeCell ref="AN30:AP30"/>
    <mergeCell ref="AK29:AM29"/>
    <mergeCell ref="AN29:AP29"/>
    <mergeCell ref="A30:D30"/>
    <mergeCell ref="E30:F30"/>
    <mergeCell ref="G30:I30"/>
    <mergeCell ref="K30:M30"/>
    <mergeCell ref="N30:P30"/>
    <mergeCell ref="Q30:S30"/>
    <mergeCell ref="T30:V30"/>
    <mergeCell ref="W30:Y30"/>
    <mergeCell ref="T29:V29"/>
    <mergeCell ref="W29:Y29"/>
    <mergeCell ref="Z29:AB29"/>
    <mergeCell ref="AC29:AD29"/>
    <mergeCell ref="AE29:AG29"/>
    <mergeCell ref="AH29:AJ29"/>
    <mergeCell ref="A29:D29"/>
    <mergeCell ref="E29:F29"/>
    <mergeCell ref="G29:I29"/>
    <mergeCell ref="K29:M29"/>
    <mergeCell ref="AH32:AJ32"/>
    <mergeCell ref="AK32:AM32"/>
    <mergeCell ref="AN32:AP32"/>
    <mergeCell ref="AK31:AM31"/>
    <mergeCell ref="AN31:AP31"/>
    <mergeCell ref="A32:D32"/>
    <mergeCell ref="E32:F32"/>
    <mergeCell ref="G32:I32"/>
    <mergeCell ref="K32:M32"/>
    <mergeCell ref="N32:P32"/>
    <mergeCell ref="Q32:S32"/>
    <mergeCell ref="T32:V32"/>
    <mergeCell ref="W32:Y32"/>
    <mergeCell ref="T31:V31"/>
    <mergeCell ref="W31:Y31"/>
    <mergeCell ref="Z31:AB31"/>
    <mergeCell ref="AC31:AD31"/>
    <mergeCell ref="AE31:AG31"/>
    <mergeCell ref="AH31:AJ31"/>
    <mergeCell ref="A31:D31"/>
    <mergeCell ref="E31:F31"/>
    <mergeCell ref="G31:I31"/>
    <mergeCell ref="K31:M31"/>
    <mergeCell ref="AK33:AM33"/>
    <mergeCell ref="AN33:AP33"/>
    <mergeCell ref="A34:D34"/>
    <mergeCell ref="E34:F34"/>
    <mergeCell ref="G34:I34"/>
    <mergeCell ref="K34:M34"/>
    <mergeCell ref="N34:P34"/>
    <mergeCell ref="Q34:S34"/>
    <mergeCell ref="T34:V34"/>
    <mergeCell ref="W34:Y34"/>
    <mergeCell ref="T33:V33"/>
    <mergeCell ref="W33:Y33"/>
    <mergeCell ref="Z33:AB33"/>
    <mergeCell ref="AC33:AD33"/>
    <mergeCell ref="AE33:AG33"/>
    <mergeCell ref="AH33:AJ33"/>
    <mergeCell ref="A33:D33"/>
    <mergeCell ref="E33:F33"/>
    <mergeCell ref="G33:I33"/>
    <mergeCell ref="K33:M33"/>
    <mergeCell ref="N33:P33"/>
    <mergeCell ref="Q33:S33"/>
    <mergeCell ref="AK38:AM38"/>
    <mergeCell ref="Z40:AB40"/>
    <mergeCell ref="AC40:AD40"/>
    <mergeCell ref="AN34:AP34"/>
    <mergeCell ref="Z34:AB34"/>
    <mergeCell ref="AC34:AD34"/>
    <mergeCell ref="AE34:AG34"/>
    <mergeCell ref="AH34:AJ34"/>
    <mergeCell ref="AK34:AM34"/>
    <mergeCell ref="Z36:AB36"/>
    <mergeCell ref="AC36:AD36"/>
    <mergeCell ref="AE36:AG36"/>
    <mergeCell ref="AH36:AJ36"/>
    <mergeCell ref="AK36:AM36"/>
    <mergeCell ref="AN36:AP36"/>
    <mergeCell ref="AK35:AM35"/>
    <mergeCell ref="AN35:AP35"/>
    <mergeCell ref="Z35:AB35"/>
    <mergeCell ref="AC35:AD35"/>
    <mergeCell ref="AE35:AG35"/>
    <mergeCell ref="AH35:AJ35"/>
    <mergeCell ref="AN38:AP38"/>
    <mergeCell ref="AK37:AM37"/>
    <mergeCell ref="A36:D36"/>
    <mergeCell ref="E36:F36"/>
    <mergeCell ref="G36:I36"/>
    <mergeCell ref="K36:M36"/>
    <mergeCell ref="N36:P36"/>
    <mergeCell ref="Q36:S36"/>
    <mergeCell ref="T36:V36"/>
    <mergeCell ref="W36:Y36"/>
    <mergeCell ref="T35:V35"/>
    <mergeCell ref="W35:Y35"/>
    <mergeCell ref="Q35:S35"/>
    <mergeCell ref="A35:D35"/>
    <mergeCell ref="E35:F35"/>
    <mergeCell ref="G35:I35"/>
    <mergeCell ref="K35:M35"/>
    <mergeCell ref="N35:P35"/>
    <mergeCell ref="AN37:AP37"/>
    <mergeCell ref="A38:D38"/>
    <mergeCell ref="E38:F38"/>
    <mergeCell ref="G38:I38"/>
    <mergeCell ref="K38:M38"/>
    <mergeCell ref="N38:P38"/>
    <mergeCell ref="Q38:S38"/>
    <mergeCell ref="T38:V38"/>
    <mergeCell ref="W38:Y38"/>
    <mergeCell ref="T37:V37"/>
    <mergeCell ref="W37:Y37"/>
    <mergeCell ref="Z37:AB37"/>
    <mergeCell ref="AC37:AD37"/>
    <mergeCell ref="AE37:AG37"/>
    <mergeCell ref="AH37:AJ37"/>
    <mergeCell ref="A37:D37"/>
    <mergeCell ref="E37:F37"/>
    <mergeCell ref="G37:I37"/>
    <mergeCell ref="K37:M37"/>
    <mergeCell ref="N37:P37"/>
    <mergeCell ref="Q37:S37"/>
    <mergeCell ref="Z38:AB38"/>
    <mergeCell ref="AE38:AG38"/>
    <mergeCell ref="AH38:AJ38"/>
    <mergeCell ref="A45:AP47"/>
    <mergeCell ref="AN41:AP42"/>
    <mergeCell ref="Z42:AB42"/>
    <mergeCell ref="AE42:AG42"/>
    <mergeCell ref="AH42:AJ42"/>
    <mergeCell ref="AK42:AM42"/>
    <mergeCell ref="A44:AP44"/>
    <mergeCell ref="A41:Y42"/>
    <mergeCell ref="Z41:AB41"/>
    <mergeCell ref="AC41:AD42"/>
    <mergeCell ref="AE41:AG41"/>
    <mergeCell ref="AH41:AJ41"/>
    <mergeCell ref="AK41:AM41"/>
    <mergeCell ref="AE40:AG40"/>
    <mergeCell ref="AH40:AJ40"/>
    <mergeCell ref="AK40:AM40"/>
    <mergeCell ref="AN40:AP40"/>
    <mergeCell ref="AK39:AM39"/>
    <mergeCell ref="AN39:AP39"/>
    <mergeCell ref="A40:D40"/>
    <mergeCell ref="E40:F40"/>
    <mergeCell ref="G40:I40"/>
    <mergeCell ref="K40:M40"/>
    <mergeCell ref="N40:P40"/>
    <mergeCell ref="T40:V40"/>
    <mergeCell ref="W40:Y40"/>
    <mergeCell ref="T39:V39"/>
    <mergeCell ref="W39:Y39"/>
    <mergeCell ref="Z39:AB39"/>
    <mergeCell ref="AC39:AD39"/>
    <mergeCell ref="AE39:AG39"/>
    <mergeCell ref="AH39:AJ39"/>
    <mergeCell ref="A39:D39"/>
    <mergeCell ref="E39:F39"/>
    <mergeCell ref="Q40:S40"/>
    <mergeCell ref="G39:I39"/>
    <mergeCell ref="K39:M39"/>
    <mergeCell ref="N39:P39"/>
    <mergeCell ref="Q39:S39"/>
    <mergeCell ref="S12:X12"/>
    <mergeCell ref="Y9:AD9"/>
    <mergeCell ref="Y10:AD10"/>
    <mergeCell ref="Y11:AD11"/>
    <mergeCell ref="Y12:AD12"/>
    <mergeCell ref="G9:L9"/>
    <mergeCell ref="G10:L10"/>
    <mergeCell ref="G11:L11"/>
    <mergeCell ref="G12:L12"/>
    <mergeCell ref="M9:R9"/>
    <mergeCell ref="M10:R10"/>
    <mergeCell ref="AC38:AD38"/>
    <mergeCell ref="Z32:AB32"/>
    <mergeCell ref="AC32:AD32"/>
    <mergeCell ref="N31:P31"/>
    <mergeCell ref="Q31:S31"/>
    <mergeCell ref="Z30:AB30"/>
    <mergeCell ref="AC30:AD30"/>
    <mergeCell ref="N29:P29"/>
    <mergeCell ref="Q29:S29"/>
    <mergeCell ref="AD17:AE17"/>
    <mergeCell ref="AE32:AG32"/>
  </mergeCells>
  <phoneticPr fontId="10"/>
  <conditionalFormatting sqref="E18:O21 T18:AD21 AI18:AP19 AI20:AM20 AF17:AG17 AI17:AJ17 AL17:AM17 E15:S15 X15:AD15 K29:Y34 K36:Y39 K35:P35 T35:Y35 Q40:S40">
    <cfRule type="containsBlanks" dxfId="3" priority="4">
      <formula>LEN(TRIM(E15))=0</formula>
    </cfRule>
  </conditionalFormatting>
  <conditionalFormatting sqref="AM2">
    <cfRule type="containsBlanks" dxfId="2" priority="3">
      <formula>LEN(TRIM(AM2))=0</formula>
    </cfRule>
  </conditionalFormatting>
  <conditionalFormatting sqref="AC29:AD40 G29:I40 A29:D40 AH29:AP40 K40:P40 T40:Y40">
    <cfRule type="containsBlanks" dxfId="1" priority="2">
      <formula>LEN(TRIM(A29))=0</formula>
    </cfRule>
  </conditionalFormatting>
  <conditionalFormatting sqref="Q35:S35">
    <cfRule type="containsBlanks" dxfId="0" priority="1">
      <formula>LEN(TRIM(Q35))=0</formula>
    </cfRule>
  </conditionalFormatting>
  <dataValidations count="1">
    <dataValidation type="list" allowBlank="1" sqref="N29:P40">
      <formula1>"航空機,JR特急あり,JR特急なし,私鉄特急あり,私鉄特急なし,船,路線バス,自家用車,高速代,自家用車(同乗),運搬車(同乗),徒歩,その他"</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195"/>
  <sheetViews>
    <sheetView topLeftCell="A169" workbookViewId="0">
      <selection activeCell="H192" sqref="H192"/>
    </sheetView>
  </sheetViews>
  <sheetFormatPr defaultRowHeight="13.5" x14ac:dyDescent="0.15"/>
  <cols>
    <col min="1" max="1" width="3.375" style="2" customWidth="1"/>
    <col min="2" max="2" width="8.875" style="2" customWidth="1"/>
    <col min="3" max="3" width="9.375" style="2" bestFit="1" customWidth="1"/>
    <col min="4" max="4" width="7.625" style="2" customWidth="1"/>
    <col min="5" max="5" width="10.25" style="2" bestFit="1" customWidth="1"/>
    <col min="6" max="6" width="5.25" style="2" customWidth="1"/>
    <col min="7" max="16384" width="9" style="2"/>
  </cols>
  <sheetData>
    <row r="1" spans="1:12" ht="14.25" thickBot="1" x14ac:dyDescent="0.2">
      <c r="A1" s="4" t="s">
        <v>346</v>
      </c>
      <c r="B1" s="91" t="str">
        <f>様式8!C34</f>
        <v>○○美子</v>
      </c>
      <c r="C1" s="92">
        <f>(H1*35650)+(J1*5200)+(L1*1210)</f>
        <v>106950</v>
      </c>
      <c r="G1" s="1" t="s">
        <v>267</v>
      </c>
      <c r="H1" s="1">
        <f>IF(COUNTIF(D2:D13,"講師")&gt;0,COUNTIF(D2:D13,"講師"),"0")</f>
        <v>3</v>
      </c>
      <c r="I1" s="1" t="s">
        <v>347</v>
      </c>
      <c r="J1" s="1">
        <f>SUM(J2:J13)</f>
        <v>0</v>
      </c>
      <c r="K1" s="1" t="s">
        <v>348</v>
      </c>
      <c r="L1" s="1">
        <f>SUM(L2:L13)</f>
        <v>0</v>
      </c>
    </row>
    <row r="2" spans="1:12" x14ac:dyDescent="0.15">
      <c r="B2" s="93">
        <f>IF(様式8!$F$53="","",様式8!$F$53)</f>
        <v>45181</v>
      </c>
      <c r="C2" s="94">
        <f>様式8!$L$33</f>
        <v>2</v>
      </c>
      <c r="D2" s="1" t="str">
        <f>様式8!$L$34</f>
        <v>講師</v>
      </c>
      <c r="E2" s="1" t="str">
        <f>IF(D2=0,"",B2&amp;D2)</f>
        <v>45181講師</v>
      </c>
      <c r="F2" s="1">
        <f>IF(D2=0,"",COUNTIF($E$2:E2,E2))</f>
        <v>1</v>
      </c>
      <c r="J2" s="95">
        <f>IF(AND(F2=1,SUMIFS($C$2:$C$13,$E$2:$E$13,B2&amp;$I$1)&gt;3),3,IF(AND(F2=1,SUMIFS($C$2:$C$13,$E$2:$E$13,B2&amp;$I$1)&lt;=3),SUMIFS($C$2:$C$13,$E$2:$E$13,B2&amp;$I$1),""))</f>
        <v>0</v>
      </c>
      <c r="L2" s="1"/>
    </row>
    <row r="3" spans="1:12" x14ac:dyDescent="0.15">
      <c r="B3" s="93">
        <f>IF(様式8!$F$59="","",様式8!$F$59)</f>
        <v>45181</v>
      </c>
      <c r="C3" s="1">
        <f>様式8!$N$33</f>
        <v>2</v>
      </c>
      <c r="D3" s="1" t="str">
        <f>様式8!$N$34</f>
        <v>講師</v>
      </c>
      <c r="E3" s="1" t="str">
        <f t="shared" ref="E3:E13" si="0">IF(D3=0,"",B3&amp;D3)</f>
        <v>45181講師</v>
      </c>
      <c r="F3" s="1">
        <f>IF(D3=0,"",COUNTIF($E$2:E3,E3))</f>
        <v>2</v>
      </c>
      <c r="J3" s="95" t="str">
        <f t="shared" ref="J3:J12" si="1">IF(AND(F3=1,SUMIFS($C$2:$C$13,$E$2:$E$13,B3&amp;$I$1)&gt;3),3,IF(AND(F3=1,SUMIFS($C$2:$C$13,$E$2:$E$13,B3&amp;$I$1)&lt;=3),SUMIFS($C$2:$C$13,$E$2:$E$13,B3&amp;$I$1),""))</f>
        <v/>
      </c>
      <c r="L3" s="1"/>
    </row>
    <row r="4" spans="1:12" x14ac:dyDescent="0.15">
      <c r="B4" s="93">
        <f>IF(様式8!$F$65="","",様式8!$F$65)</f>
        <v>45184</v>
      </c>
      <c r="C4" s="1">
        <f>様式8!$P$33</f>
        <v>2</v>
      </c>
      <c r="D4" s="1" t="str">
        <f>様式8!$P$34</f>
        <v>講師</v>
      </c>
      <c r="E4" s="1" t="str">
        <f t="shared" si="0"/>
        <v>45184講師</v>
      </c>
      <c r="F4" s="1">
        <f>IF(D4=0,"",COUNTIF($E$2:E4,E4))</f>
        <v>1</v>
      </c>
      <c r="J4" s="95">
        <f t="shared" si="1"/>
        <v>0</v>
      </c>
      <c r="L4" s="1"/>
    </row>
    <row r="5" spans="1:12" x14ac:dyDescent="0.15">
      <c r="B5" s="93" t="str">
        <f>IF(様式8!$F$71="","",様式8!$F$71)</f>
        <v/>
      </c>
      <c r="C5" s="1">
        <f>様式8!$R$33</f>
        <v>0</v>
      </c>
      <c r="D5" s="1">
        <f>様式8!$R$34</f>
        <v>0</v>
      </c>
      <c r="E5" s="1" t="str">
        <f t="shared" si="0"/>
        <v/>
      </c>
      <c r="F5" s="1" t="str">
        <f>IF(D5=0,"",COUNTIF($E$2:E5,E5))</f>
        <v/>
      </c>
      <c r="J5" s="95" t="str">
        <f t="shared" si="1"/>
        <v/>
      </c>
      <c r="L5" s="1"/>
    </row>
    <row r="6" spans="1:12" x14ac:dyDescent="0.15">
      <c r="B6" s="93" t="str">
        <f>IF(様式8!$F$77="","",様式8!$F$77)</f>
        <v/>
      </c>
      <c r="C6" s="1">
        <f>様式8!$T$33</f>
        <v>0</v>
      </c>
      <c r="D6" s="1">
        <f>様式8!$T$34</f>
        <v>0</v>
      </c>
      <c r="E6" s="1" t="str">
        <f t="shared" si="0"/>
        <v/>
      </c>
      <c r="F6" s="1" t="str">
        <f>IF(D6=0,"",COUNTIF($E$2:E6,E6))</f>
        <v/>
      </c>
      <c r="J6" s="95" t="str">
        <f t="shared" si="1"/>
        <v/>
      </c>
      <c r="L6" s="1"/>
    </row>
    <row r="7" spans="1:12" x14ac:dyDescent="0.15">
      <c r="B7" s="93" t="str">
        <f>IF(様式8!$F$83="","",様式8!$F$83)</f>
        <v/>
      </c>
      <c r="C7" s="1">
        <f>様式8!$V$33</f>
        <v>0</v>
      </c>
      <c r="D7" s="1">
        <f>様式8!$V$34</f>
        <v>0</v>
      </c>
      <c r="E7" s="1" t="str">
        <f t="shared" si="0"/>
        <v/>
      </c>
      <c r="F7" s="1" t="str">
        <f>IF(D7=0,"",COUNTIF($E$2:E7,E7))</f>
        <v/>
      </c>
      <c r="J7" s="95" t="str">
        <f t="shared" si="1"/>
        <v/>
      </c>
      <c r="L7" s="1"/>
    </row>
    <row r="8" spans="1:12" x14ac:dyDescent="0.15">
      <c r="B8" s="93" t="str">
        <f>IF(様式8!$F$89="","",様式8!$F$89)</f>
        <v/>
      </c>
      <c r="C8" s="1">
        <f>様式8!$X$33</f>
        <v>0</v>
      </c>
      <c r="D8" s="1">
        <f>様式8!$X$34</f>
        <v>0</v>
      </c>
      <c r="E8" s="1" t="str">
        <f t="shared" si="0"/>
        <v/>
      </c>
      <c r="F8" s="1" t="str">
        <f>IF(D8=0,"",COUNTIF($E$2:E8,E8))</f>
        <v/>
      </c>
      <c r="J8" s="95" t="str">
        <f t="shared" si="1"/>
        <v/>
      </c>
      <c r="L8" s="1"/>
    </row>
    <row r="9" spans="1:12" x14ac:dyDescent="0.15">
      <c r="B9" s="93" t="str">
        <f>IF(様式8!$F$95="","",様式8!$F$95)</f>
        <v/>
      </c>
      <c r="C9" s="1">
        <f>様式8!$Z$33</f>
        <v>0</v>
      </c>
      <c r="D9" s="1">
        <f>様式8!$Z$34</f>
        <v>0</v>
      </c>
      <c r="E9" s="1" t="str">
        <f t="shared" si="0"/>
        <v/>
      </c>
      <c r="F9" s="1" t="str">
        <f>IF(D9=0,"",COUNTIF($E$2:E9,E9))</f>
        <v/>
      </c>
      <c r="J9" s="95" t="str">
        <f t="shared" si="1"/>
        <v/>
      </c>
      <c r="L9" s="1"/>
    </row>
    <row r="10" spans="1:12" x14ac:dyDescent="0.15">
      <c r="B10" s="93" t="str">
        <f>IF(様式8!$F$101="","",様式8!$F$101)</f>
        <v/>
      </c>
      <c r="C10" s="1">
        <f>様式8!$AB$33</f>
        <v>0</v>
      </c>
      <c r="D10" s="1">
        <f>様式8!$AB$34</f>
        <v>0</v>
      </c>
      <c r="E10" s="1" t="str">
        <f t="shared" si="0"/>
        <v/>
      </c>
      <c r="F10" s="1" t="str">
        <f>IF(D10=0,"",COUNTIF($E$2:E10,E10))</f>
        <v/>
      </c>
      <c r="J10" s="95" t="str">
        <f t="shared" si="1"/>
        <v/>
      </c>
      <c r="L10" s="1"/>
    </row>
    <row r="11" spans="1:12" x14ac:dyDescent="0.15">
      <c r="B11" s="93" t="str">
        <f>IF(様式8!$F$107="","",様式8!$F$107)</f>
        <v/>
      </c>
      <c r="C11" s="1">
        <f>様式8!$AD$33</f>
        <v>0</v>
      </c>
      <c r="D11" s="1">
        <f>様式8!$AD$34</f>
        <v>0</v>
      </c>
      <c r="E11" s="1" t="str">
        <f t="shared" si="0"/>
        <v/>
      </c>
      <c r="F11" s="1" t="str">
        <f>IF(D11=0,"",COUNTIF($E$2:E11,E11))</f>
        <v/>
      </c>
      <c r="J11" s="95" t="str">
        <f t="shared" si="1"/>
        <v/>
      </c>
      <c r="L11" s="1"/>
    </row>
    <row r="12" spans="1:12" x14ac:dyDescent="0.15">
      <c r="B12" s="93" t="str">
        <f>IF(様式8!$F$113="","",様式8!$F$113)</f>
        <v/>
      </c>
      <c r="C12" s="1">
        <f>様式8!$AF$33</f>
        <v>0</v>
      </c>
      <c r="D12" s="1">
        <f>様式8!$AF$34</f>
        <v>0</v>
      </c>
      <c r="E12" s="1" t="str">
        <f t="shared" si="0"/>
        <v/>
      </c>
      <c r="F12" s="1" t="str">
        <f>IF(D12=0,"",COUNTIF($E$2:E12,E12))</f>
        <v/>
      </c>
      <c r="J12" s="95" t="str">
        <f t="shared" si="1"/>
        <v/>
      </c>
      <c r="L12" s="1"/>
    </row>
    <row r="13" spans="1:12" ht="14.25" thickBot="1" x14ac:dyDescent="0.2">
      <c r="B13" s="93" t="str">
        <f>IF(様式8!$F$119="","",様式8!$F$119)</f>
        <v/>
      </c>
      <c r="C13" s="1">
        <f>様式8!$AH$33</f>
        <v>0</v>
      </c>
      <c r="D13" s="1">
        <f>様式8!$AH$34</f>
        <v>0</v>
      </c>
      <c r="E13" s="1" t="str">
        <f t="shared" si="0"/>
        <v/>
      </c>
      <c r="F13" s="1" t="str">
        <f>IF(D13=0,"",COUNTIF($E$2:E13,E13))</f>
        <v/>
      </c>
      <c r="J13" s="95" t="str">
        <f>IF(AND(F13=1,SUMIFS($C$2:$C$13,$E$2:$E$13,B13&amp;$I$1)&gt;3),3,IF(AND(F13=1,SUMIFS($C$2:$C$13,$E$2:$E$13,B13&amp;$I$1)&lt;=3),SUMIFS($C$2:$C$13,$E$2:$E$13,B13&amp;$I$1),""))</f>
        <v/>
      </c>
      <c r="L13" s="1"/>
    </row>
    <row r="14" spans="1:12" ht="14.25" thickBot="1" x14ac:dyDescent="0.2">
      <c r="A14" s="4" t="s">
        <v>349</v>
      </c>
      <c r="B14" s="91" t="str">
        <f>様式8!C35</f>
        <v>□五郎</v>
      </c>
      <c r="C14" s="92">
        <f>(H14*35650)+(J14*5200)+(L14*1210)</f>
        <v>15600</v>
      </c>
      <c r="G14" s="1" t="s">
        <v>267</v>
      </c>
      <c r="H14" s="1" t="str">
        <f>IF(COUNTIF(D15:D26,"講師")&gt;0,COUNTIF(D15:D26,"講師"),"0")</f>
        <v>0</v>
      </c>
      <c r="I14" s="1" t="s">
        <v>347</v>
      </c>
      <c r="J14" s="1">
        <f>SUM(J15:J26)</f>
        <v>3</v>
      </c>
      <c r="K14" s="1" t="s">
        <v>348</v>
      </c>
      <c r="L14" s="1">
        <f>SUM(L15:L26)</f>
        <v>0</v>
      </c>
    </row>
    <row r="15" spans="1:12" x14ac:dyDescent="0.15">
      <c r="B15" s="93">
        <f>IF(様式8!$F$53="","",様式8!$F$53)</f>
        <v>45181</v>
      </c>
      <c r="C15" s="94">
        <f>様式8!$L$33</f>
        <v>2</v>
      </c>
      <c r="D15" s="1" t="str">
        <f>様式8!$L$35</f>
        <v>実技</v>
      </c>
      <c r="E15" s="1" t="str">
        <f>IF(D15=0,"",B15&amp;D15)</f>
        <v>45181実技</v>
      </c>
      <c r="F15" s="96">
        <f>IF(D15=0,"",COUNTIF($E$15:E15,E15))</f>
        <v>1</v>
      </c>
      <c r="J15" s="95">
        <f>IF(AND(F15=1,SUMIFS($C$15:$C$26,$E$15:$E$26,B15&amp;$I$14)&gt;3),3,IF(AND(F15=1,SUMIFS($C$15:$C$26,$E$15:$E$26,B15&amp;$I$14)&lt;=3),SUMIFS($C$15:$C$26,$E$15:$E$26,B15&amp;$I$14),""))</f>
        <v>3</v>
      </c>
      <c r="L15" s="1" t="str">
        <f>IF(D15="単労",C15,"")</f>
        <v/>
      </c>
    </row>
    <row r="16" spans="1:12" x14ac:dyDescent="0.15">
      <c r="B16" s="93">
        <f>IF(様式8!$F$59="","",様式8!$F$59)</f>
        <v>45181</v>
      </c>
      <c r="C16" s="1">
        <f>様式8!$N$33</f>
        <v>2</v>
      </c>
      <c r="D16" s="1" t="str">
        <f>様式8!$N$35</f>
        <v>実技</v>
      </c>
      <c r="E16" s="1" t="str">
        <f t="shared" ref="E16:E26" si="2">IF(D16=0,"",B16&amp;D16)</f>
        <v>45181実技</v>
      </c>
      <c r="F16" s="96">
        <f>IF(D16=0,"",COUNTIF($E$15:E16,E16))</f>
        <v>2</v>
      </c>
      <c r="J16" s="95" t="str">
        <f t="shared" ref="J16:J25" si="3">IF(AND(F16=1,SUMIFS($C$15:$C$26,$E$15:$E$26,B16&amp;$I$14)&gt;3),3,IF(AND(F16=1,SUMIFS($C$15:$C$26,$E$15:$E$26,B16&amp;$I$14)&lt;=3),SUMIFS($C$15:$C$26,$E$15:$E$26,B16&amp;$I$14),""))</f>
        <v/>
      </c>
      <c r="L16" s="1" t="str">
        <f t="shared" ref="L16:L26" si="4">IF(D16="単労",C16,"")</f>
        <v/>
      </c>
    </row>
    <row r="17" spans="1:12" x14ac:dyDescent="0.15">
      <c r="B17" s="93">
        <f>IF(様式8!$F$65="","",様式8!$F$65)</f>
        <v>45184</v>
      </c>
      <c r="C17" s="1">
        <f>様式8!$P$33</f>
        <v>2</v>
      </c>
      <c r="D17" s="1">
        <f>様式8!$P$35</f>
        <v>0</v>
      </c>
      <c r="E17" s="1" t="str">
        <f t="shared" si="2"/>
        <v/>
      </c>
      <c r="F17" s="96" t="str">
        <f>IF(D17=0,"",COUNTIF($E$15:E17,E17))</f>
        <v/>
      </c>
      <c r="J17" s="95" t="str">
        <f t="shared" si="3"/>
        <v/>
      </c>
      <c r="L17" s="1" t="str">
        <f t="shared" si="4"/>
        <v/>
      </c>
    </row>
    <row r="18" spans="1:12" x14ac:dyDescent="0.15">
      <c r="B18" s="93" t="str">
        <f>IF(様式8!$F$71="","",様式8!$F$71)</f>
        <v/>
      </c>
      <c r="C18" s="1">
        <f>様式8!$R$33</f>
        <v>0</v>
      </c>
      <c r="D18" s="1">
        <f>様式8!$R$35</f>
        <v>0</v>
      </c>
      <c r="E18" s="1" t="str">
        <f t="shared" si="2"/>
        <v/>
      </c>
      <c r="F18" s="96" t="str">
        <f>IF(D18=0,"",COUNTIF($E$15:E18,E18))</f>
        <v/>
      </c>
      <c r="J18" s="95" t="str">
        <f t="shared" si="3"/>
        <v/>
      </c>
      <c r="L18" s="1" t="str">
        <f t="shared" si="4"/>
        <v/>
      </c>
    </row>
    <row r="19" spans="1:12" x14ac:dyDescent="0.15">
      <c r="B19" s="93" t="str">
        <f>IF(様式8!$F$77="","",様式8!$F$77)</f>
        <v/>
      </c>
      <c r="C19" s="1">
        <f>様式8!$T$33</f>
        <v>0</v>
      </c>
      <c r="D19" s="1">
        <f>様式8!$T$35</f>
        <v>0</v>
      </c>
      <c r="E19" s="1" t="str">
        <f t="shared" si="2"/>
        <v/>
      </c>
      <c r="F19" s="96" t="str">
        <f>IF(D19=0,"",COUNTIF($E$15:E19,E19))</f>
        <v/>
      </c>
      <c r="J19" s="95" t="str">
        <f t="shared" si="3"/>
        <v/>
      </c>
      <c r="L19" s="1" t="str">
        <f t="shared" si="4"/>
        <v/>
      </c>
    </row>
    <row r="20" spans="1:12" x14ac:dyDescent="0.15">
      <c r="B20" s="93" t="str">
        <f>IF(様式8!$F$83="","",様式8!$F$83)</f>
        <v/>
      </c>
      <c r="C20" s="1">
        <f>様式8!$V$33</f>
        <v>0</v>
      </c>
      <c r="D20" s="1">
        <f>様式8!$V$35</f>
        <v>0</v>
      </c>
      <c r="E20" s="1" t="str">
        <f t="shared" si="2"/>
        <v/>
      </c>
      <c r="F20" s="96" t="str">
        <f>IF(D20=0,"",COUNTIF($E$15:E20,E20))</f>
        <v/>
      </c>
      <c r="J20" s="95" t="str">
        <f t="shared" si="3"/>
        <v/>
      </c>
      <c r="L20" s="1" t="str">
        <f t="shared" si="4"/>
        <v/>
      </c>
    </row>
    <row r="21" spans="1:12" x14ac:dyDescent="0.15">
      <c r="B21" s="93" t="str">
        <f>IF(様式8!$F$89="","",様式8!$F$89)</f>
        <v/>
      </c>
      <c r="C21" s="1">
        <f>様式8!$X$33</f>
        <v>0</v>
      </c>
      <c r="D21" s="1">
        <f>様式8!$X$35</f>
        <v>0</v>
      </c>
      <c r="E21" s="1" t="str">
        <f t="shared" si="2"/>
        <v/>
      </c>
      <c r="F21" s="96" t="str">
        <f>IF(D21=0,"",COUNTIF($E$15:E21,E21))</f>
        <v/>
      </c>
      <c r="J21" s="95" t="str">
        <f t="shared" si="3"/>
        <v/>
      </c>
      <c r="L21" s="1" t="str">
        <f t="shared" si="4"/>
        <v/>
      </c>
    </row>
    <row r="22" spans="1:12" x14ac:dyDescent="0.15">
      <c r="B22" s="93" t="str">
        <f>IF(様式8!$F$95="","",様式8!$F$95)</f>
        <v/>
      </c>
      <c r="C22" s="1">
        <f>様式8!$Z$33</f>
        <v>0</v>
      </c>
      <c r="D22" s="1">
        <f>様式8!$Z$35</f>
        <v>0</v>
      </c>
      <c r="E22" s="1" t="str">
        <f t="shared" si="2"/>
        <v/>
      </c>
      <c r="F22" s="96" t="str">
        <f>IF(D22=0,"",COUNTIF($E$15:E22,E22))</f>
        <v/>
      </c>
      <c r="J22" s="95" t="str">
        <f t="shared" si="3"/>
        <v/>
      </c>
      <c r="L22" s="1" t="str">
        <f t="shared" si="4"/>
        <v/>
      </c>
    </row>
    <row r="23" spans="1:12" x14ac:dyDescent="0.15">
      <c r="B23" s="93" t="str">
        <f>IF(様式8!$F$101="","",様式8!$F$101)</f>
        <v/>
      </c>
      <c r="C23" s="1">
        <f>様式8!$AB$33</f>
        <v>0</v>
      </c>
      <c r="D23" s="1">
        <f>様式8!$AB$35</f>
        <v>0</v>
      </c>
      <c r="E23" s="1" t="str">
        <f t="shared" si="2"/>
        <v/>
      </c>
      <c r="F23" s="96" t="str">
        <f>IF(D23=0,"",COUNTIF($E$15:E23,E23))</f>
        <v/>
      </c>
      <c r="J23" s="95" t="str">
        <f t="shared" si="3"/>
        <v/>
      </c>
      <c r="L23" s="1" t="str">
        <f t="shared" si="4"/>
        <v/>
      </c>
    </row>
    <row r="24" spans="1:12" x14ac:dyDescent="0.15">
      <c r="B24" s="93" t="str">
        <f>IF(様式8!$F$107="","",様式8!$F$107)</f>
        <v/>
      </c>
      <c r="C24" s="1">
        <f>様式8!$AD$33</f>
        <v>0</v>
      </c>
      <c r="D24" s="1">
        <f>様式8!$AD$35</f>
        <v>0</v>
      </c>
      <c r="E24" s="1" t="str">
        <f t="shared" si="2"/>
        <v/>
      </c>
      <c r="F24" s="96" t="str">
        <f>IF(D24=0,"",COUNTIF($E$15:E24,E24))</f>
        <v/>
      </c>
      <c r="J24" s="95" t="str">
        <f t="shared" si="3"/>
        <v/>
      </c>
      <c r="L24" s="1" t="str">
        <f t="shared" si="4"/>
        <v/>
      </c>
    </row>
    <row r="25" spans="1:12" x14ac:dyDescent="0.15">
      <c r="B25" s="93" t="str">
        <f>IF(様式8!$F$113="","",様式8!$F$113)</f>
        <v/>
      </c>
      <c r="C25" s="1">
        <f>様式8!$AF$33</f>
        <v>0</v>
      </c>
      <c r="D25" s="1">
        <f>様式8!$AF$35</f>
        <v>0</v>
      </c>
      <c r="E25" s="1" t="str">
        <f t="shared" si="2"/>
        <v/>
      </c>
      <c r="F25" s="96" t="str">
        <f>IF(D25=0,"",COUNTIF($E$15:E25,E25))</f>
        <v/>
      </c>
      <c r="J25" s="95" t="str">
        <f t="shared" si="3"/>
        <v/>
      </c>
      <c r="L25" s="1" t="str">
        <f t="shared" si="4"/>
        <v/>
      </c>
    </row>
    <row r="26" spans="1:12" ht="14.25" thickBot="1" x14ac:dyDescent="0.2">
      <c r="B26" s="93" t="str">
        <f>IF(様式8!$F$119="","",様式8!$F$119)</f>
        <v/>
      </c>
      <c r="C26" s="1">
        <f>様式8!$AH$33</f>
        <v>0</v>
      </c>
      <c r="D26" s="1">
        <f>様式8!$AH$35</f>
        <v>0</v>
      </c>
      <c r="E26" s="1" t="str">
        <f t="shared" si="2"/>
        <v/>
      </c>
      <c r="F26" s="96" t="str">
        <f>IF(D26=0,"",COUNTIF($E$15:E26,E26))</f>
        <v/>
      </c>
      <c r="J26" s="95" t="str">
        <f>IF(AND(F26=1,SUMIFS($C$15:$C$26,$E$15:$E$26,B26&amp;$I$14)&gt;3),3,IF(AND(F26=1,SUMIFS($C$15:$C$26,$E$15:$E$26,B26&amp;$I$14)&lt;=3),SUMIFS($C$15:$C$26,$E$15:$E$26,B26&amp;$I$14),""))</f>
        <v/>
      </c>
      <c r="L26" s="1" t="str">
        <f t="shared" si="4"/>
        <v/>
      </c>
    </row>
    <row r="27" spans="1:12" ht="14.25" thickBot="1" x14ac:dyDescent="0.2">
      <c r="A27" s="4" t="s">
        <v>350</v>
      </c>
      <c r="B27" s="91" t="str">
        <f>様式8!C36</f>
        <v>××満</v>
      </c>
      <c r="C27" s="92">
        <f>(H27*35650)+(J27*5200)+(L27*1210)</f>
        <v>26000</v>
      </c>
      <c r="G27" s="1" t="s">
        <v>267</v>
      </c>
      <c r="H27" s="1" t="str">
        <f>IF(COUNTIF(D28:D39,"講師")&gt;0,COUNTIF(D28:D39,"講師"),"0")</f>
        <v>0</v>
      </c>
      <c r="I27" s="1" t="s">
        <v>347</v>
      </c>
      <c r="J27" s="1">
        <f>SUM(J28:J39)</f>
        <v>5</v>
      </c>
      <c r="K27" s="1" t="s">
        <v>348</v>
      </c>
      <c r="L27" s="1">
        <f>SUM(L28:L39)</f>
        <v>0</v>
      </c>
    </row>
    <row r="28" spans="1:12" x14ac:dyDescent="0.15">
      <c r="B28" s="93">
        <f>IF(様式8!$F$53="","",様式8!$F$53)</f>
        <v>45181</v>
      </c>
      <c r="C28" s="94">
        <f>様式8!$L$33</f>
        <v>2</v>
      </c>
      <c r="D28" s="1" t="str">
        <f>様式8!$L$36</f>
        <v>実技</v>
      </c>
      <c r="E28" s="1" t="str">
        <f>IF(D28=0,"",B28&amp;D28)</f>
        <v>45181実技</v>
      </c>
      <c r="F28" s="1">
        <f>IF(D28=0,"",COUNTIF($E$28:E28,E28))</f>
        <v>1</v>
      </c>
      <c r="J28" s="95">
        <f>IF(AND(F28=1,SUMIFS($C$28:$C$39,$E$28:$E$39,B28&amp;$I$27)&gt;3),3,IF(AND(F28=1,SUMIFS($C$28:$C$39,$E$28:$E$39,B28&amp;$I$27)&lt;=3),SUMIFS($C$28:$C$39,$E$28:$E$39,B28&amp;$I$27),""))</f>
        <v>3</v>
      </c>
      <c r="L28" s="1" t="str">
        <f>IF(D28="単労",C28,"")</f>
        <v/>
      </c>
    </row>
    <row r="29" spans="1:12" x14ac:dyDescent="0.15">
      <c r="B29" s="93">
        <f>IF(様式8!$F$59="","",様式8!$F$59)</f>
        <v>45181</v>
      </c>
      <c r="C29" s="1">
        <f>様式8!$N$33</f>
        <v>2</v>
      </c>
      <c r="D29" s="1" t="str">
        <f>様式8!$N$36</f>
        <v>実技</v>
      </c>
      <c r="E29" s="1" t="str">
        <f t="shared" ref="E29:E39" si="5">IF(D29=0,"",B29&amp;D29)</f>
        <v>45181実技</v>
      </c>
      <c r="F29" s="1">
        <f>IF(D29=0,"",COUNTIF($E$28:E29,E29))</f>
        <v>2</v>
      </c>
      <c r="J29" s="95" t="str">
        <f t="shared" ref="J29:J39" si="6">IF(AND(F29=1,SUMIFS($C$28:$C$39,$E$28:$E$39,B29&amp;$I$27)&gt;3),3,IF(AND(F29=1,SUMIFS($C$28:$C$39,$E$28:$E$39,B29&amp;$I$27)&lt;=3),SUMIFS($C$28:$C$39,$E$28:$E$39,B29&amp;$I$27),""))</f>
        <v/>
      </c>
      <c r="L29" s="1" t="str">
        <f t="shared" ref="L29:L39" si="7">IF(D29="単労",C29,"")</f>
        <v/>
      </c>
    </row>
    <row r="30" spans="1:12" x14ac:dyDescent="0.15">
      <c r="B30" s="93">
        <f>IF(様式8!$F$65="","",様式8!$F$65)</f>
        <v>45184</v>
      </c>
      <c r="C30" s="1">
        <f>様式8!$P$33</f>
        <v>2</v>
      </c>
      <c r="D30" s="1" t="str">
        <f>様式8!$P$36</f>
        <v>実技</v>
      </c>
      <c r="E30" s="1" t="str">
        <f t="shared" si="5"/>
        <v>45184実技</v>
      </c>
      <c r="F30" s="1">
        <f>IF(D30=0,"",COUNTIF($E$28:E30,E30))</f>
        <v>1</v>
      </c>
      <c r="J30" s="95">
        <f t="shared" si="6"/>
        <v>2</v>
      </c>
      <c r="L30" s="1" t="str">
        <f t="shared" si="7"/>
        <v/>
      </c>
    </row>
    <row r="31" spans="1:12" x14ac:dyDescent="0.15">
      <c r="B31" s="93" t="str">
        <f>IF(様式8!$F$71="","",様式8!$F$71)</f>
        <v/>
      </c>
      <c r="C31" s="1">
        <f>様式8!$R$33</f>
        <v>0</v>
      </c>
      <c r="D31" s="1">
        <f>様式8!$R$36</f>
        <v>0</v>
      </c>
      <c r="E31" s="1" t="str">
        <f t="shared" si="5"/>
        <v/>
      </c>
      <c r="F31" s="1" t="str">
        <f>IF(D31=0,"",COUNTIF($E$28:E31,E31))</f>
        <v/>
      </c>
      <c r="J31" s="95" t="str">
        <f t="shared" si="6"/>
        <v/>
      </c>
      <c r="L31" s="1" t="str">
        <f t="shared" si="7"/>
        <v/>
      </c>
    </row>
    <row r="32" spans="1:12" x14ac:dyDescent="0.15">
      <c r="B32" s="93" t="str">
        <f>IF(様式8!$F$77="","",様式8!$F$77)</f>
        <v/>
      </c>
      <c r="C32" s="1">
        <f>様式8!$T$33</f>
        <v>0</v>
      </c>
      <c r="D32" s="1">
        <f>様式8!$T$36</f>
        <v>0</v>
      </c>
      <c r="E32" s="1" t="str">
        <f t="shared" si="5"/>
        <v/>
      </c>
      <c r="F32" s="1" t="str">
        <f>IF(D32=0,"",COUNTIF($E$28:E32,E32))</f>
        <v/>
      </c>
      <c r="J32" s="95" t="str">
        <f t="shared" si="6"/>
        <v/>
      </c>
      <c r="L32" s="1" t="str">
        <f t="shared" si="7"/>
        <v/>
      </c>
    </row>
    <row r="33" spans="1:12" x14ac:dyDescent="0.15">
      <c r="B33" s="93" t="str">
        <f>IF(様式8!$F$83="","",様式8!$F$83)</f>
        <v/>
      </c>
      <c r="C33" s="1">
        <f>様式8!$V$33</f>
        <v>0</v>
      </c>
      <c r="D33" s="1">
        <f>様式8!$V$36</f>
        <v>0</v>
      </c>
      <c r="E33" s="1" t="str">
        <f t="shared" si="5"/>
        <v/>
      </c>
      <c r="F33" s="1" t="str">
        <f>IF(D33=0,"",COUNTIF($E$28:E33,E33))</f>
        <v/>
      </c>
      <c r="J33" s="95" t="str">
        <f t="shared" si="6"/>
        <v/>
      </c>
      <c r="L33" s="1" t="str">
        <f t="shared" si="7"/>
        <v/>
      </c>
    </row>
    <row r="34" spans="1:12" x14ac:dyDescent="0.15">
      <c r="B34" s="93" t="str">
        <f>IF(様式8!$F$89="","",様式8!$F$89)</f>
        <v/>
      </c>
      <c r="C34" s="1">
        <f>様式8!$X$33</f>
        <v>0</v>
      </c>
      <c r="D34" s="1">
        <f>様式8!$X$36</f>
        <v>0</v>
      </c>
      <c r="E34" s="1" t="str">
        <f t="shared" si="5"/>
        <v/>
      </c>
      <c r="F34" s="1" t="str">
        <f>IF(D34=0,"",COUNTIF($E$28:E34,E34))</f>
        <v/>
      </c>
      <c r="J34" s="95" t="str">
        <f t="shared" si="6"/>
        <v/>
      </c>
      <c r="L34" s="1" t="str">
        <f t="shared" si="7"/>
        <v/>
      </c>
    </row>
    <row r="35" spans="1:12" x14ac:dyDescent="0.15">
      <c r="B35" s="93" t="str">
        <f>IF(様式8!$F$95="","",様式8!$F$95)</f>
        <v/>
      </c>
      <c r="C35" s="1">
        <f>様式8!$Z$33</f>
        <v>0</v>
      </c>
      <c r="D35" s="1">
        <f>様式8!$Z$36</f>
        <v>0</v>
      </c>
      <c r="E35" s="1" t="str">
        <f t="shared" si="5"/>
        <v/>
      </c>
      <c r="F35" s="1" t="str">
        <f>IF(D35=0,"",COUNTIF($E$28:E35,E35))</f>
        <v/>
      </c>
      <c r="J35" s="95" t="str">
        <f t="shared" si="6"/>
        <v/>
      </c>
      <c r="L35" s="1" t="str">
        <f t="shared" si="7"/>
        <v/>
      </c>
    </row>
    <row r="36" spans="1:12" x14ac:dyDescent="0.15">
      <c r="B36" s="93" t="str">
        <f>IF(様式8!$F$101="","",様式8!$F$101)</f>
        <v/>
      </c>
      <c r="C36" s="1">
        <f>様式8!$AB$33</f>
        <v>0</v>
      </c>
      <c r="D36" s="1">
        <f>様式8!$AB$36</f>
        <v>0</v>
      </c>
      <c r="E36" s="1" t="str">
        <f t="shared" si="5"/>
        <v/>
      </c>
      <c r="F36" s="1" t="str">
        <f>IF(D36=0,"",COUNTIF($E$28:E36,E36))</f>
        <v/>
      </c>
      <c r="J36" s="95" t="str">
        <f t="shared" si="6"/>
        <v/>
      </c>
      <c r="L36" s="1" t="str">
        <f t="shared" si="7"/>
        <v/>
      </c>
    </row>
    <row r="37" spans="1:12" x14ac:dyDescent="0.15">
      <c r="B37" s="93" t="str">
        <f>IF(様式8!$F$107="","",様式8!$F$107)</f>
        <v/>
      </c>
      <c r="C37" s="1">
        <f>様式8!$AD$33</f>
        <v>0</v>
      </c>
      <c r="D37" s="1">
        <f>様式8!$AD$36</f>
        <v>0</v>
      </c>
      <c r="E37" s="1" t="str">
        <f t="shared" si="5"/>
        <v/>
      </c>
      <c r="F37" s="1" t="str">
        <f>IF(D37=0,"",COUNTIF($E$28:E37,E37))</f>
        <v/>
      </c>
      <c r="J37" s="95" t="str">
        <f t="shared" si="6"/>
        <v/>
      </c>
      <c r="L37" s="1" t="str">
        <f t="shared" si="7"/>
        <v/>
      </c>
    </row>
    <row r="38" spans="1:12" x14ac:dyDescent="0.15">
      <c r="B38" s="93" t="str">
        <f>IF(様式8!$F$113="","",様式8!$F$113)</f>
        <v/>
      </c>
      <c r="C38" s="1">
        <f>様式8!$AF$33</f>
        <v>0</v>
      </c>
      <c r="D38" s="1">
        <f>様式8!$AF$36</f>
        <v>0</v>
      </c>
      <c r="E38" s="1" t="str">
        <f t="shared" si="5"/>
        <v/>
      </c>
      <c r="F38" s="1" t="str">
        <f>IF(D38=0,"",COUNTIF($E$28:E38,E38))</f>
        <v/>
      </c>
      <c r="J38" s="95" t="str">
        <f t="shared" si="6"/>
        <v/>
      </c>
      <c r="L38" s="1" t="str">
        <f t="shared" si="7"/>
        <v/>
      </c>
    </row>
    <row r="39" spans="1:12" ht="14.25" thickBot="1" x14ac:dyDescent="0.2">
      <c r="B39" s="93" t="str">
        <f>IF(様式8!$F$119="","",様式8!$F$119)</f>
        <v/>
      </c>
      <c r="C39" s="1">
        <f>様式8!$AH$33</f>
        <v>0</v>
      </c>
      <c r="D39" s="1">
        <f>様式8!$AH$36</f>
        <v>0</v>
      </c>
      <c r="E39" s="1" t="str">
        <f t="shared" si="5"/>
        <v/>
      </c>
      <c r="F39" s="1" t="str">
        <f>IF(D39=0,"",COUNTIF($E$28:E39,E39))</f>
        <v/>
      </c>
      <c r="J39" s="95" t="str">
        <f t="shared" si="6"/>
        <v/>
      </c>
      <c r="L39" s="1" t="str">
        <f t="shared" si="7"/>
        <v/>
      </c>
    </row>
    <row r="40" spans="1:12" ht="14.25" thickBot="1" x14ac:dyDescent="0.2">
      <c r="A40" s="4" t="s">
        <v>351</v>
      </c>
      <c r="B40" s="91" t="str">
        <f>様式8!C37</f>
        <v>〇×智</v>
      </c>
      <c r="C40" s="92">
        <f>(H40*35650)+(J40*5200)+(L40*1210)</f>
        <v>4840</v>
      </c>
      <c r="G40" s="1" t="s">
        <v>267</v>
      </c>
      <c r="H40" s="1" t="str">
        <f>IF(COUNTIF(D41:D52,"講師")&gt;0,COUNTIF(D41:D52,"講師"),"0")</f>
        <v>0</v>
      </c>
      <c r="I40" s="1" t="s">
        <v>347</v>
      </c>
      <c r="J40" s="1">
        <f>SUM(J41:J52)</f>
        <v>0</v>
      </c>
      <c r="K40" s="1" t="s">
        <v>348</v>
      </c>
      <c r="L40" s="1">
        <f>SUM(L41:L52)</f>
        <v>4</v>
      </c>
    </row>
    <row r="41" spans="1:12" x14ac:dyDescent="0.15">
      <c r="B41" s="93">
        <f>IF(様式8!$F$53="","",様式8!$F$53)</f>
        <v>45181</v>
      </c>
      <c r="C41" s="94">
        <f>様式8!$L$33</f>
        <v>2</v>
      </c>
      <c r="D41" s="1" t="str">
        <f>様式8!$L$37</f>
        <v>単労</v>
      </c>
      <c r="E41" s="1" t="str">
        <f>IF(D41=0,"",B41&amp;D41)</f>
        <v>45181単労</v>
      </c>
      <c r="F41" s="96">
        <f>IF(D41=0,"",COUNTIF($E$41:E41,E41))</f>
        <v>1</v>
      </c>
      <c r="J41" s="95">
        <f>IF(AND(F41=1,SUMIFS($C$41:$C$52,$E$41:$E$52,B41&amp;$I$40)&gt;3),3,IF(AND(F41=1,SUMIFS($C$41:$C$52,$E$41:$E$52,B41&amp;$I$40)&lt;=3),SUMIFS($C$41:$C$52,$E$41:$E$52,B41&amp;$I$40),""))</f>
        <v>0</v>
      </c>
      <c r="L41" s="1">
        <f>IF(D41="単労",C41,"")</f>
        <v>2</v>
      </c>
    </row>
    <row r="42" spans="1:12" x14ac:dyDescent="0.15">
      <c r="B42" s="93">
        <f>IF(様式8!$F$59="","",様式8!$F$59)</f>
        <v>45181</v>
      </c>
      <c r="C42" s="1">
        <f>様式8!$N$33</f>
        <v>2</v>
      </c>
      <c r="D42" s="1" t="str">
        <f>様式8!$N$37</f>
        <v>単労</v>
      </c>
      <c r="E42" s="1" t="str">
        <f t="shared" ref="E42:E52" si="8">IF(D42=0,"",B42&amp;D42)</f>
        <v>45181単労</v>
      </c>
      <c r="F42" s="96">
        <f>IF(D42=0,"",COUNTIF($E$41:E42,E42))</f>
        <v>2</v>
      </c>
      <c r="J42" s="95" t="str">
        <f t="shared" ref="J42:J52" si="9">IF(AND(F42=1,SUMIFS($C$41:$C$52,$E$41:$E$52,B42&amp;$I$40)&gt;3),3,IF(AND(F42=1,SUMIFS($C$41:$C$52,$E$41:$E$52,B42&amp;$I$40)&lt;=3),SUMIFS($C$41:$C$52,$E$41:$E$52,B42&amp;$I$40),""))</f>
        <v/>
      </c>
      <c r="L42" s="1">
        <f t="shared" ref="L42:L52" si="10">IF(D42="単労",C42,"")</f>
        <v>2</v>
      </c>
    </row>
    <row r="43" spans="1:12" x14ac:dyDescent="0.15">
      <c r="B43" s="93">
        <f>IF(様式8!$F$65="","",様式8!$F$65)</f>
        <v>45184</v>
      </c>
      <c r="C43" s="1">
        <f>様式8!$P$33</f>
        <v>2</v>
      </c>
      <c r="D43" s="1">
        <f>様式8!$P$37</f>
        <v>0</v>
      </c>
      <c r="E43" s="1" t="str">
        <f t="shared" si="8"/>
        <v/>
      </c>
      <c r="F43" s="96" t="str">
        <f>IF(D43=0,"",COUNTIF($E$41:E43,E43))</f>
        <v/>
      </c>
      <c r="J43" s="95" t="str">
        <f t="shared" si="9"/>
        <v/>
      </c>
      <c r="L43" s="1" t="str">
        <f t="shared" si="10"/>
        <v/>
      </c>
    </row>
    <row r="44" spans="1:12" x14ac:dyDescent="0.15">
      <c r="B44" s="93" t="str">
        <f>IF(様式8!$F$71="","",様式8!$F$71)</f>
        <v/>
      </c>
      <c r="C44" s="1">
        <f>様式8!$R$33</f>
        <v>0</v>
      </c>
      <c r="D44" s="1">
        <f>様式8!$R$37</f>
        <v>0</v>
      </c>
      <c r="E44" s="1" t="str">
        <f t="shared" si="8"/>
        <v/>
      </c>
      <c r="F44" s="96" t="str">
        <f>IF(D44=0,"",COUNTIF($E$41:E44,E44))</f>
        <v/>
      </c>
      <c r="J44" s="95" t="str">
        <f t="shared" si="9"/>
        <v/>
      </c>
      <c r="L44" s="1" t="str">
        <f t="shared" si="10"/>
        <v/>
      </c>
    </row>
    <row r="45" spans="1:12" x14ac:dyDescent="0.15">
      <c r="B45" s="93" t="str">
        <f>IF(様式8!$F$77="","",様式8!$F$77)</f>
        <v/>
      </c>
      <c r="C45" s="1">
        <f>様式8!$T$33</f>
        <v>0</v>
      </c>
      <c r="D45" s="1">
        <f>様式8!$T$37</f>
        <v>0</v>
      </c>
      <c r="E45" s="1" t="str">
        <f t="shared" si="8"/>
        <v/>
      </c>
      <c r="F45" s="96" t="str">
        <f>IF(D45=0,"",COUNTIF($E$41:E45,E45))</f>
        <v/>
      </c>
      <c r="J45" s="95" t="str">
        <f t="shared" si="9"/>
        <v/>
      </c>
      <c r="L45" s="1" t="str">
        <f t="shared" si="10"/>
        <v/>
      </c>
    </row>
    <row r="46" spans="1:12" x14ac:dyDescent="0.15">
      <c r="B46" s="93" t="str">
        <f>IF(様式8!$F$83="","",様式8!$F$83)</f>
        <v/>
      </c>
      <c r="C46" s="1">
        <f>様式8!$V$33</f>
        <v>0</v>
      </c>
      <c r="D46" s="1">
        <f>様式8!$V$37</f>
        <v>0</v>
      </c>
      <c r="E46" s="1" t="str">
        <f t="shared" si="8"/>
        <v/>
      </c>
      <c r="F46" s="96" t="str">
        <f>IF(D46=0,"",COUNTIF($E$41:E46,E46))</f>
        <v/>
      </c>
      <c r="J46" s="95" t="str">
        <f t="shared" si="9"/>
        <v/>
      </c>
      <c r="L46" s="1" t="str">
        <f t="shared" si="10"/>
        <v/>
      </c>
    </row>
    <row r="47" spans="1:12" x14ac:dyDescent="0.15">
      <c r="B47" s="93" t="str">
        <f>IF(様式8!$F$89="","",様式8!$F$89)</f>
        <v/>
      </c>
      <c r="C47" s="1">
        <f>様式8!$X$33</f>
        <v>0</v>
      </c>
      <c r="D47" s="1">
        <f>様式8!$X$37</f>
        <v>0</v>
      </c>
      <c r="E47" s="1" t="str">
        <f t="shared" si="8"/>
        <v/>
      </c>
      <c r="F47" s="96" t="str">
        <f>IF(D47=0,"",COUNTIF($E$41:E47,E47))</f>
        <v/>
      </c>
      <c r="J47" s="95" t="str">
        <f t="shared" si="9"/>
        <v/>
      </c>
      <c r="L47" s="1" t="str">
        <f t="shared" si="10"/>
        <v/>
      </c>
    </row>
    <row r="48" spans="1:12" x14ac:dyDescent="0.15">
      <c r="B48" s="93" t="str">
        <f>IF(様式8!$F$95="","",様式8!$F$95)</f>
        <v/>
      </c>
      <c r="C48" s="1">
        <f>様式8!$Z$33</f>
        <v>0</v>
      </c>
      <c r="D48" s="1">
        <f>様式8!$Z$37</f>
        <v>0</v>
      </c>
      <c r="E48" s="1" t="str">
        <f t="shared" si="8"/>
        <v/>
      </c>
      <c r="F48" s="96" t="str">
        <f>IF(D48=0,"",COUNTIF($E$41:E48,E48))</f>
        <v/>
      </c>
      <c r="J48" s="95" t="str">
        <f t="shared" si="9"/>
        <v/>
      </c>
      <c r="L48" s="1" t="str">
        <f t="shared" si="10"/>
        <v/>
      </c>
    </row>
    <row r="49" spans="1:12" x14ac:dyDescent="0.15">
      <c r="B49" s="93" t="str">
        <f>IF(様式8!$F$101="","",様式8!$F$101)</f>
        <v/>
      </c>
      <c r="C49" s="1">
        <f>様式8!$AB$33</f>
        <v>0</v>
      </c>
      <c r="D49" s="1">
        <f>様式8!$AB$37</f>
        <v>0</v>
      </c>
      <c r="E49" s="1" t="str">
        <f t="shared" si="8"/>
        <v/>
      </c>
      <c r="F49" s="96" t="str">
        <f>IF(D49=0,"",COUNTIF($E$41:E49,E49))</f>
        <v/>
      </c>
      <c r="J49" s="95" t="str">
        <f t="shared" si="9"/>
        <v/>
      </c>
      <c r="L49" s="1" t="str">
        <f t="shared" si="10"/>
        <v/>
      </c>
    </row>
    <row r="50" spans="1:12" x14ac:dyDescent="0.15">
      <c r="B50" s="93" t="str">
        <f>IF(様式8!$F$107="","",様式8!$F$107)</f>
        <v/>
      </c>
      <c r="C50" s="1">
        <f>様式8!$AD$33</f>
        <v>0</v>
      </c>
      <c r="D50" s="1">
        <f>様式8!$AD$37</f>
        <v>0</v>
      </c>
      <c r="E50" s="1" t="str">
        <f t="shared" si="8"/>
        <v/>
      </c>
      <c r="F50" s="96" t="str">
        <f>IF(D50=0,"",COUNTIF($E$41:E50,E50))</f>
        <v/>
      </c>
      <c r="J50" s="95" t="str">
        <f t="shared" si="9"/>
        <v/>
      </c>
      <c r="L50" s="1" t="str">
        <f t="shared" si="10"/>
        <v/>
      </c>
    </row>
    <row r="51" spans="1:12" x14ac:dyDescent="0.15">
      <c r="B51" s="93" t="str">
        <f>IF(様式8!$F$113="","",様式8!$F$113)</f>
        <v/>
      </c>
      <c r="C51" s="1">
        <f>様式8!$AF$33</f>
        <v>0</v>
      </c>
      <c r="D51" s="1">
        <f>様式8!$AF$37</f>
        <v>0</v>
      </c>
      <c r="E51" s="1" t="str">
        <f t="shared" si="8"/>
        <v/>
      </c>
      <c r="F51" s="96" t="str">
        <f>IF(D51=0,"",COUNTIF($E$41:E51,E51))</f>
        <v/>
      </c>
      <c r="J51" s="95" t="str">
        <f t="shared" si="9"/>
        <v/>
      </c>
      <c r="L51" s="1" t="str">
        <f t="shared" si="10"/>
        <v/>
      </c>
    </row>
    <row r="52" spans="1:12" ht="14.25" thickBot="1" x14ac:dyDescent="0.2">
      <c r="B52" s="93" t="str">
        <f>IF(様式8!$F$119="","",様式8!$F$119)</f>
        <v/>
      </c>
      <c r="C52" s="1">
        <f>様式8!$AH$33</f>
        <v>0</v>
      </c>
      <c r="D52" s="1">
        <f>様式8!$AH$37</f>
        <v>0</v>
      </c>
      <c r="E52" s="1" t="str">
        <f t="shared" si="8"/>
        <v/>
      </c>
      <c r="F52" s="96" t="str">
        <f>IF(D52=0,"",COUNTIF($E$41:E52,E52))</f>
        <v/>
      </c>
      <c r="J52" s="95" t="str">
        <f t="shared" si="9"/>
        <v/>
      </c>
      <c r="L52" s="1" t="str">
        <f t="shared" si="10"/>
        <v/>
      </c>
    </row>
    <row r="53" spans="1:12" ht="14.25" thickBot="1" x14ac:dyDescent="0.2">
      <c r="A53" s="4" t="s">
        <v>352</v>
      </c>
      <c r="B53" s="91" t="str">
        <f>様式8!C38</f>
        <v>△純子</v>
      </c>
      <c r="C53" s="92">
        <f>(H53*35650)+(J53*5200)+(L53*1210)</f>
        <v>4840</v>
      </c>
      <c r="G53" s="1" t="s">
        <v>267</v>
      </c>
      <c r="H53" s="1" t="str">
        <f>IF(COUNTIF(D54:D65,"講師")&gt;0,COUNTIF(D54:D65,"講師"),"0")</f>
        <v>0</v>
      </c>
      <c r="I53" s="1" t="s">
        <v>347</v>
      </c>
      <c r="J53" s="1">
        <f>SUM(J54:J65)</f>
        <v>0</v>
      </c>
      <c r="K53" s="1" t="s">
        <v>348</v>
      </c>
      <c r="L53" s="1">
        <f>SUM(L54:L65)</f>
        <v>4</v>
      </c>
    </row>
    <row r="54" spans="1:12" x14ac:dyDescent="0.15">
      <c r="B54" s="93">
        <f>IF(様式8!$F$53="","",様式8!$F$53)</f>
        <v>45181</v>
      </c>
      <c r="C54" s="94">
        <f>様式8!$L$33</f>
        <v>2</v>
      </c>
      <c r="D54" s="1" t="str">
        <f>様式8!$L$38</f>
        <v>単労</v>
      </c>
      <c r="E54" s="1" t="str">
        <f>IF(D54=0,"",B54&amp;D54)</f>
        <v>45181単労</v>
      </c>
      <c r="F54" s="96">
        <f>IF(D54=0,"",COUNTIF($E$54:E54,E54))</f>
        <v>1</v>
      </c>
      <c r="J54" s="95">
        <f>IF(AND(F54=1,SUMIFS($C$54:$C$65,$E$54:$E$65,B54&amp;$I$53)&gt;3),3,IF(AND(F54=1,SUMIFS($C$54:$C$65,$E$54:$E$65,B54&amp;$I$53)&lt;=3),SUMIFS($C$54:$C$65,$E$54:$E$65,B54&amp;$I$53),""))</f>
        <v>0</v>
      </c>
      <c r="L54" s="1">
        <f>IF(D54="単労",C54,"")</f>
        <v>2</v>
      </c>
    </row>
    <row r="55" spans="1:12" x14ac:dyDescent="0.15">
      <c r="B55" s="93">
        <f>IF(様式8!$F$59="","",様式8!$F$59)</f>
        <v>45181</v>
      </c>
      <c r="C55" s="1">
        <f>様式8!$N$33</f>
        <v>2</v>
      </c>
      <c r="D55" s="1">
        <f>様式8!$N$38</f>
        <v>0</v>
      </c>
      <c r="E55" s="1" t="str">
        <f t="shared" ref="E55:E65" si="11">IF(D55=0,"",B55&amp;D55)</f>
        <v/>
      </c>
      <c r="F55" s="96" t="str">
        <f>IF(D55=0,"",COUNTIF($E$54:E55,E55))</f>
        <v/>
      </c>
      <c r="J55" s="95" t="str">
        <f t="shared" ref="J55:J65" si="12">IF(AND(F55=1,SUMIFS($C$54:$C$65,$E$54:$E$65,B55&amp;$I$53)&gt;3),3,IF(AND(F55=1,SUMIFS($C$54:$C$65,$E$54:$E$65,B55&amp;$I$53)&lt;=3),SUMIFS($C$54:$C$65,$E$54:$E$65,B55&amp;$I$53),""))</f>
        <v/>
      </c>
      <c r="L55" s="1" t="str">
        <f t="shared" ref="L55:L65" si="13">IF(D55="単労",C55,"")</f>
        <v/>
      </c>
    </row>
    <row r="56" spans="1:12" x14ac:dyDescent="0.15">
      <c r="B56" s="93">
        <f>IF(様式8!$F$65="","",様式8!$F$65)</f>
        <v>45184</v>
      </c>
      <c r="C56" s="1">
        <f>様式8!$P$33</f>
        <v>2</v>
      </c>
      <c r="D56" s="1" t="str">
        <f>様式8!$P$38</f>
        <v>単労</v>
      </c>
      <c r="E56" s="1" t="str">
        <f t="shared" si="11"/>
        <v>45184単労</v>
      </c>
      <c r="F56" s="96">
        <f>IF(D56=0,"",COUNTIF($E$54:E56,E56))</f>
        <v>1</v>
      </c>
      <c r="J56" s="95">
        <f t="shared" si="12"/>
        <v>0</v>
      </c>
      <c r="L56" s="1">
        <f t="shared" si="13"/>
        <v>2</v>
      </c>
    </row>
    <row r="57" spans="1:12" x14ac:dyDescent="0.15">
      <c r="B57" s="93" t="str">
        <f>IF(様式8!$F$71="","",様式8!$F$71)</f>
        <v/>
      </c>
      <c r="C57" s="1">
        <f>様式8!$R$33</f>
        <v>0</v>
      </c>
      <c r="D57" s="1">
        <f>様式8!$R$38</f>
        <v>0</v>
      </c>
      <c r="E57" s="1" t="str">
        <f t="shared" si="11"/>
        <v/>
      </c>
      <c r="F57" s="96" t="str">
        <f>IF(D57=0,"",COUNTIF($E$54:E57,E57))</f>
        <v/>
      </c>
      <c r="J57" s="95" t="str">
        <f t="shared" si="12"/>
        <v/>
      </c>
      <c r="L57" s="1" t="str">
        <f t="shared" si="13"/>
        <v/>
      </c>
    </row>
    <row r="58" spans="1:12" x14ac:dyDescent="0.15">
      <c r="B58" s="93" t="str">
        <f>IF(様式8!$F$77="","",様式8!$F$77)</f>
        <v/>
      </c>
      <c r="C58" s="1">
        <f>様式8!$T$33</f>
        <v>0</v>
      </c>
      <c r="D58" s="1">
        <f>様式8!$T$38</f>
        <v>0</v>
      </c>
      <c r="E58" s="1" t="str">
        <f t="shared" si="11"/>
        <v/>
      </c>
      <c r="F58" s="96" t="str">
        <f>IF(D58=0,"",COUNTIF($E$54:E58,E58))</f>
        <v/>
      </c>
      <c r="J58" s="95" t="str">
        <f t="shared" si="12"/>
        <v/>
      </c>
      <c r="L58" s="1" t="str">
        <f t="shared" si="13"/>
        <v/>
      </c>
    </row>
    <row r="59" spans="1:12" x14ac:dyDescent="0.15">
      <c r="B59" s="93" t="str">
        <f>IF(様式8!$F$83="","",様式8!$F$83)</f>
        <v/>
      </c>
      <c r="C59" s="1">
        <f>様式8!$V$33</f>
        <v>0</v>
      </c>
      <c r="D59" s="1">
        <f>様式8!$V$38</f>
        <v>0</v>
      </c>
      <c r="E59" s="1" t="str">
        <f t="shared" si="11"/>
        <v/>
      </c>
      <c r="F59" s="96" t="str">
        <f>IF(D59=0,"",COUNTIF($E$54:E59,E59))</f>
        <v/>
      </c>
      <c r="J59" s="95" t="str">
        <f t="shared" si="12"/>
        <v/>
      </c>
      <c r="L59" s="1" t="str">
        <f t="shared" si="13"/>
        <v/>
      </c>
    </row>
    <row r="60" spans="1:12" x14ac:dyDescent="0.15">
      <c r="B60" s="93" t="str">
        <f>IF(様式8!$F$89="","",様式8!$F$89)</f>
        <v/>
      </c>
      <c r="C60" s="1">
        <f>様式8!$X$33</f>
        <v>0</v>
      </c>
      <c r="D60" s="1">
        <f>様式8!$X$38</f>
        <v>0</v>
      </c>
      <c r="E60" s="1" t="str">
        <f t="shared" si="11"/>
        <v/>
      </c>
      <c r="F60" s="96" t="str">
        <f>IF(D60=0,"",COUNTIF($E$54:E60,E60))</f>
        <v/>
      </c>
      <c r="J60" s="95" t="str">
        <f t="shared" si="12"/>
        <v/>
      </c>
      <c r="L60" s="1" t="str">
        <f t="shared" si="13"/>
        <v/>
      </c>
    </row>
    <row r="61" spans="1:12" x14ac:dyDescent="0.15">
      <c r="B61" s="93" t="str">
        <f>IF(様式8!$F$95="","",様式8!$F$95)</f>
        <v/>
      </c>
      <c r="C61" s="1">
        <f>様式8!$Z$33</f>
        <v>0</v>
      </c>
      <c r="D61" s="1">
        <f>様式8!$Z$38</f>
        <v>0</v>
      </c>
      <c r="E61" s="1" t="str">
        <f t="shared" si="11"/>
        <v/>
      </c>
      <c r="F61" s="96" t="str">
        <f>IF(D61=0,"",COUNTIF($E$54:E61,E61))</f>
        <v/>
      </c>
      <c r="J61" s="95" t="str">
        <f t="shared" si="12"/>
        <v/>
      </c>
      <c r="L61" s="1" t="str">
        <f t="shared" si="13"/>
        <v/>
      </c>
    </row>
    <row r="62" spans="1:12" x14ac:dyDescent="0.15">
      <c r="B62" s="93" t="str">
        <f>IF(様式8!$F$101="","",様式8!$F$101)</f>
        <v/>
      </c>
      <c r="C62" s="1">
        <f>様式8!$AB$33</f>
        <v>0</v>
      </c>
      <c r="D62" s="1">
        <f>様式8!$AB$38</f>
        <v>0</v>
      </c>
      <c r="E62" s="1" t="str">
        <f t="shared" si="11"/>
        <v/>
      </c>
      <c r="F62" s="96" t="str">
        <f>IF(D62=0,"",COUNTIF($E$54:E62,E62))</f>
        <v/>
      </c>
      <c r="J62" s="95" t="str">
        <f t="shared" si="12"/>
        <v/>
      </c>
      <c r="L62" s="1" t="str">
        <f t="shared" si="13"/>
        <v/>
      </c>
    </row>
    <row r="63" spans="1:12" x14ac:dyDescent="0.15">
      <c r="B63" s="93" t="str">
        <f>IF(様式8!$F$107="","",様式8!$F$107)</f>
        <v/>
      </c>
      <c r="C63" s="1">
        <f>様式8!$AD$33</f>
        <v>0</v>
      </c>
      <c r="D63" s="1">
        <f>様式8!$AD$38</f>
        <v>0</v>
      </c>
      <c r="E63" s="1" t="str">
        <f t="shared" si="11"/>
        <v/>
      </c>
      <c r="F63" s="96" t="str">
        <f>IF(D63=0,"",COUNTIF($E$54:E63,E63))</f>
        <v/>
      </c>
      <c r="J63" s="95" t="str">
        <f t="shared" si="12"/>
        <v/>
      </c>
      <c r="L63" s="1" t="str">
        <f t="shared" si="13"/>
        <v/>
      </c>
    </row>
    <row r="64" spans="1:12" x14ac:dyDescent="0.15">
      <c r="B64" s="93" t="str">
        <f>IF(様式8!$F$113="","",様式8!$F$113)</f>
        <v/>
      </c>
      <c r="C64" s="1">
        <f>様式8!$AF$33</f>
        <v>0</v>
      </c>
      <c r="D64" s="1">
        <f>様式8!$AF$38</f>
        <v>0</v>
      </c>
      <c r="E64" s="1" t="str">
        <f t="shared" si="11"/>
        <v/>
      </c>
      <c r="F64" s="96" t="str">
        <f>IF(D64=0,"",COUNTIF($E$54:E64,E64))</f>
        <v/>
      </c>
      <c r="J64" s="95" t="str">
        <f t="shared" si="12"/>
        <v/>
      </c>
      <c r="L64" s="1" t="str">
        <f t="shared" si="13"/>
        <v/>
      </c>
    </row>
    <row r="65" spans="1:12" ht="14.25" thickBot="1" x14ac:dyDescent="0.2">
      <c r="B65" s="93" t="str">
        <f>IF(様式8!$F$119="","",様式8!$F$119)</f>
        <v/>
      </c>
      <c r="C65" s="1">
        <f>様式8!$AH$33</f>
        <v>0</v>
      </c>
      <c r="D65" s="1">
        <f>様式8!$AH$38</f>
        <v>0</v>
      </c>
      <c r="E65" s="1" t="str">
        <f t="shared" si="11"/>
        <v/>
      </c>
      <c r="F65" s="96" t="str">
        <f>IF(D65=0,"",COUNTIF($E$54:E65,E65))</f>
        <v/>
      </c>
      <c r="J65" s="95" t="str">
        <f t="shared" si="12"/>
        <v/>
      </c>
      <c r="L65" s="1" t="str">
        <f t="shared" si="13"/>
        <v/>
      </c>
    </row>
    <row r="66" spans="1:12" ht="14.25" thickBot="1" x14ac:dyDescent="0.2">
      <c r="A66" s="4" t="s">
        <v>353</v>
      </c>
      <c r="B66" s="91">
        <f>様式8!C39</f>
        <v>0</v>
      </c>
      <c r="C66" s="92">
        <f>(H66*35650)+(J66*5200)+(L66*1210)</f>
        <v>0</v>
      </c>
      <c r="G66" s="1" t="s">
        <v>267</v>
      </c>
      <c r="H66" s="1" t="str">
        <f>IF(COUNTIF(D67:D78,"講師")&gt;0,COUNTIF(D67:D78,"講師"),"0")</f>
        <v>0</v>
      </c>
      <c r="I66" s="1" t="s">
        <v>347</v>
      </c>
      <c r="J66" s="1">
        <f>SUM(J67:J78)</f>
        <v>0</v>
      </c>
      <c r="K66" s="1" t="s">
        <v>348</v>
      </c>
      <c r="L66" s="1">
        <f>SUM(L67:L78)</f>
        <v>0</v>
      </c>
    </row>
    <row r="67" spans="1:12" x14ac:dyDescent="0.15">
      <c r="B67" s="93">
        <f>IF(様式8!$F$53="","",様式8!$F$53)</f>
        <v>45181</v>
      </c>
      <c r="C67" s="94">
        <f>様式8!$L$33</f>
        <v>2</v>
      </c>
      <c r="D67" s="1">
        <f>様式8!$L$39</f>
        <v>0</v>
      </c>
      <c r="E67" s="1" t="str">
        <f>IF(D67=0,"",B67&amp;D67)</f>
        <v/>
      </c>
      <c r="F67" s="96" t="str">
        <f>IF(D67=0,"",COUNTIF($E$67:E67,E67))</f>
        <v/>
      </c>
      <c r="J67" s="95" t="str">
        <f>IF(AND(F67=1,SUMIFS($C$67:$C$78,$E$67:$E$78,B67&amp;$I$66)&gt;3),3,IF(AND(F67=1,SUMIFS($C$67:$C$78,$E$67:$E$78,B67&amp;$I$66)&lt;=3),SUMIFS($C$67:$C$78,$E$67:$E$78,B67&amp;$I$66),""))</f>
        <v/>
      </c>
      <c r="L67" s="1" t="str">
        <f>IF(D67="単労",C67,"")</f>
        <v/>
      </c>
    </row>
    <row r="68" spans="1:12" x14ac:dyDescent="0.15">
      <c r="B68" s="93">
        <f>IF(様式8!$F$59="","",様式8!$F$59)</f>
        <v>45181</v>
      </c>
      <c r="C68" s="1">
        <f>様式8!$N$33</f>
        <v>2</v>
      </c>
      <c r="D68" s="1">
        <f>様式8!$N$39</f>
        <v>0</v>
      </c>
      <c r="E68" s="1" t="str">
        <f t="shared" ref="E68:E78" si="14">IF(D68=0,"",B68&amp;D68)</f>
        <v/>
      </c>
      <c r="F68" s="96" t="str">
        <f>IF(D68=0,"",COUNTIF($E$67:E68,E68))</f>
        <v/>
      </c>
      <c r="J68" s="95" t="str">
        <f t="shared" ref="J68:J78" si="15">IF(AND(F68=1,SUMIFS($C$67:$C$78,$E$67:$E$78,B68&amp;$I$66)&gt;3),3,IF(AND(F68=1,SUMIFS($C$67:$C$78,$E$67:$E$78,B68&amp;$I$66)&lt;=3),SUMIFS($C$67:$C$78,$E$67:$E$78,B68&amp;$I$66),""))</f>
        <v/>
      </c>
      <c r="L68" s="1" t="str">
        <f t="shared" ref="L68:L78" si="16">IF(D68="単労",C68,"")</f>
        <v/>
      </c>
    </row>
    <row r="69" spans="1:12" x14ac:dyDescent="0.15">
      <c r="B69" s="93">
        <f>IF(様式8!$F$65="","",様式8!$F$65)</f>
        <v>45184</v>
      </c>
      <c r="C69" s="1">
        <f>様式8!$P$33</f>
        <v>2</v>
      </c>
      <c r="D69" s="1">
        <f>様式8!$P$39</f>
        <v>0</v>
      </c>
      <c r="E69" s="1" t="str">
        <f t="shared" si="14"/>
        <v/>
      </c>
      <c r="F69" s="96" t="str">
        <f>IF(D69=0,"",COUNTIF($E$67:E69,E69))</f>
        <v/>
      </c>
      <c r="J69" s="95" t="str">
        <f t="shared" si="15"/>
        <v/>
      </c>
      <c r="L69" s="1" t="str">
        <f t="shared" si="16"/>
        <v/>
      </c>
    </row>
    <row r="70" spans="1:12" x14ac:dyDescent="0.15">
      <c r="B70" s="93" t="str">
        <f>IF(様式8!$F$71="","",様式8!$F$71)</f>
        <v/>
      </c>
      <c r="C70" s="1">
        <f>様式8!$R$33</f>
        <v>0</v>
      </c>
      <c r="D70" s="1">
        <f>様式8!$R$39</f>
        <v>0</v>
      </c>
      <c r="E70" s="1" t="str">
        <f t="shared" si="14"/>
        <v/>
      </c>
      <c r="F70" s="96" t="str">
        <f>IF(D70=0,"",COUNTIF($E$67:E70,E70))</f>
        <v/>
      </c>
      <c r="J70" s="95" t="str">
        <f t="shared" si="15"/>
        <v/>
      </c>
      <c r="L70" s="1" t="str">
        <f t="shared" si="16"/>
        <v/>
      </c>
    </row>
    <row r="71" spans="1:12" x14ac:dyDescent="0.15">
      <c r="B71" s="93" t="str">
        <f>IF(様式8!$F$77="","",様式8!$F$77)</f>
        <v/>
      </c>
      <c r="C71" s="1">
        <f>様式8!$T$33</f>
        <v>0</v>
      </c>
      <c r="D71" s="1">
        <f>様式8!$T$39</f>
        <v>0</v>
      </c>
      <c r="E71" s="1" t="str">
        <f t="shared" si="14"/>
        <v/>
      </c>
      <c r="F71" s="96" t="str">
        <f>IF(D71=0,"",COUNTIF($E$67:E71,E71))</f>
        <v/>
      </c>
      <c r="J71" s="95" t="str">
        <f t="shared" si="15"/>
        <v/>
      </c>
      <c r="L71" s="1" t="str">
        <f t="shared" si="16"/>
        <v/>
      </c>
    </row>
    <row r="72" spans="1:12" x14ac:dyDescent="0.15">
      <c r="B72" s="93" t="str">
        <f>IF(様式8!$F$83="","",様式8!$F$83)</f>
        <v/>
      </c>
      <c r="C72" s="1">
        <f>様式8!$V$33</f>
        <v>0</v>
      </c>
      <c r="D72" s="1">
        <f>様式8!$V$39</f>
        <v>0</v>
      </c>
      <c r="E72" s="1" t="str">
        <f t="shared" si="14"/>
        <v/>
      </c>
      <c r="F72" s="96" t="str">
        <f>IF(D72=0,"",COUNTIF($E$67:E72,E72))</f>
        <v/>
      </c>
      <c r="J72" s="95" t="str">
        <f t="shared" si="15"/>
        <v/>
      </c>
      <c r="L72" s="1" t="str">
        <f t="shared" si="16"/>
        <v/>
      </c>
    </row>
    <row r="73" spans="1:12" x14ac:dyDescent="0.15">
      <c r="B73" s="93" t="str">
        <f>IF(様式8!$F$89="","",様式8!$F$89)</f>
        <v/>
      </c>
      <c r="C73" s="1">
        <f>様式8!$X$33</f>
        <v>0</v>
      </c>
      <c r="D73" s="1">
        <f>様式8!$X$39</f>
        <v>0</v>
      </c>
      <c r="E73" s="1" t="str">
        <f t="shared" si="14"/>
        <v/>
      </c>
      <c r="F73" s="96" t="str">
        <f>IF(D73=0,"",COUNTIF($E$67:E73,E73))</f>
        <v/>
      </c>
      <c r="J73" s="95" t="str">
        <f t="shared" si="15"/>
        <v/>
      </c>
      <c r="L73" s="1" t="str">
        <f t="shared" si="16"/>
        <v/>
      </c>
    </row>
    <row r="74" spans="1:12" x14ac:dyDescent="0.15">
      <c r="B74" s="93" t="str">
        <f>IF(様式8!$F$95="","",様式8!$F$95)</f>
        <v/>
      </c>
      <c r="C74" s="1">
        <f>様式8!$Z$33</f>
        <v>0</v>
      </c>
      <c r="D74" s="1">
        <f>様式8!$Z$39</f>
        <v>0</v>
      </c>
      <c r="E74" s="1" t="str">
        <f t="shared" si="14"/>
        <v/>
      </c>
      <c r="F74" s="96" t="str">
        <f>IF(D74=0,"",COUNTIF($E$67:E74,E74))</f>
        <v/>
      </c>
      <c r="J74" s="95" t="str">
        <f t="shared" si="15"/>
        <v/>
      </c>
      <c r="L74" s="1" t="str">
        <f t="shared" si="16"/>
        <v/>
      </c>
    </row>
    <row r="75" spans="1:12" x14ac:dyDescent="0.15">
      <c r="B75" s="93" t="str">
        <f>IF(様式8!$F$101="","",様式8!$F$101)</f>
        <v/>
      </c>
      <c r="C75" s="1">
        <f>様式8!$AB$33</f>
        <v>0</v>
      </c>
      <c r="D75" s="1">
        <f>様式8!$AB$39</f>
        <v>0</v>
      </c>
      <c r="E75" s="1" t="str">
        <f t="shared" si="14"/>
        <v/>
      </c>
      <c r="F75" s="96" t="str">
        <f>IF(D75=0,"",COUNTIF($E$67:E75,E75))</f>
        <v/>
      </c>
      <c r="J75" s="95" t="str">
        <f t="shared" si="15"/>
        <v/>
      </c>
      <c r="L75" s="1" t="str">
        <f t="shared" si="16"/>
        <v/>
      </c>
    </row>
    <row r="76" spans="1:12" x14ac:dyDescent="0.15">
      <c r="B76" s="93" t="str">
        <f>IF(様式8!$F$107="","",様式8!$F$107)</f>
        <v/>
      </c>
      <c r="C76" s="1">
        <f>様式8!$AD$33</f>
        <v>0</v>
      </c>
      <c r="D76" s="1">
        <f>様式8!$AD$39</f>
        <v>0</v>
      </c>
      <c r="E76" s="1" t="str">
        <f t="shared" si="14"/>
        <v/>
      </c>
      <c r="F76" s="96" t="str">
        <f>IF(D76=0,"",COUNTIF($E$67:E76,E76))</f>
        <v/>
      </c>
      <c r="J76" s="95" t="str">
        <f t="shared" si="15"/>
        <v/>
      </c>
      <c r="L76" s="1" t="str">
        <f t="shared" si="16"/>
        <v/>
      </c>
    </row>
    <row r="77" spans="1:12" x14ac:dyDescent="0.15">
      <c r="B77" s="93" t="str">
        <f>IF(様式8!$F$113="","",様式8!$F$113)</f>
        <v/>
      </c>
      <c r="C77" s="1">
        <f>様式8!$AF$33</f>
        <v>0</v>
      </c>
      <c r="D77" s="1">
        <f>様式8!$AF$39</f>
        <v>0</v>
      </c>
      <c r="E77" s="1" t="str">
        <f t="shared" si="14"/>
        <v/>
      </c>
      <c r="F77" s="96" t="str">
        <f>IF(D77=0,"",COUNTIF($E$67:E77,E77))</f>
        <v/>
      </c>
      <c r="J77" s="95" t="str">
        <f t="shared" si="15"/>
        <v/>
      </c>
      <c r="L77" s="1" t="str">
        <f t="shared" si="16"/>
        <v/>
      </c>
    </row>
    <row r="78" spans="1:12" ht="14.25" thickBot="1" x14ac:dyDescent="0.2">
      <c r="B78" s="93" t="str">
        <f>IF(様式8!$F$119="","",様式8!$F$119)</f>
        <v/>
      </c>
      <c r="C78" s="1">
        <f>様式8!$AH$33</f>
        <v>0</v>
      </c>
      <c r="D78" s="1">
        <f>様式8!$AH$39</f>
        <v>0</v>
      </c>
      <c r="E78" s="1" t="str">
        <f t="shared" si="14"/>
        <v/>
      </c>
      <c r="F78" s="96" t="str">
        <f>IF(D78=0,"",COUNTIF($E$67:E78,E78))</f>
        <v/>
      </c>
      <c r="J78" s="95" t="str">
        <f t="shared" si="15"/>
        <v/>
      </c>
      <c r="L78" s="1" t="str">
        <f t="shared" si="16"/>
        <v/>
      </c>
    </row>
    <row r="79" spans="1:12" ht="14.25" thickBot="1" x14ac:dyDescent="0.2">
      <c r="A79" s="4" t="s">
        <v>354</v>
      </c>
      <c r="B79" s="91">
        <f>様式8!C40</f>
        <v>0</v>
      </c>
      <c r="C79" s="92">
        <f>(H79*35650)+(J79*5200)+(L79*1210)</f>
        <v>0</v>
      </c>
      <c r="G79" s="1" t="s">
        <v>267</v>
      </c>
      <c r="H79" s="1" t="str">
        <f>IF(COUNTIF(D80:D91,"講師")&gt;0,COUNTIF(D80:D91,"講師"),"0")</f>
        <v>0</v>
      </c>
      <c r="I79" s="1" t="s">
        <v>347</v>
      </c>
      <c r="J79" s="1">
        <f>SUM(J80:J91)</f>
        <v>0</v>
      </c>
      <c r="K79" s="1" t="s">
        <v>348</v>
      </c>
      <c r="L79" s="1">
        <f>SUM(L80:L91)</f>
        <v>0</v>
      </c>
    </row>
    <row r="80" spans="1:12" x14ac:dyDescent="0.15">
      <c r="B80" s="93">
        <f>IF(様式8!$F$53="","",様式8!$F$53)</f>
        <v>45181</v>
      </c>
      <c r="C80" s="94">
        <f>様式8!$L$33</f>
        <v>2</v>
      </c>
      <c r="D80" s="1">
        <f>様式8!$L$40</f>
        <v>0</v>
      </c>
      <c r="E80" s="1" t="str">
        <f>IF(D80=0,"",B80&amp;D80)</f>
        <v/>
      </c>
      <c r="F80" s="96" t="str">
        <f>IF(D80=0,"",COUNTIF($E$80:E80,E80))</f>
        <v/>
      </c>
      <c r="J80" s="95" t="str">
        <f>IF(AND(F80=1,SUMIFS($C$80:$C$91,$E$80:$E$91,B80&amp;$I$79)&gt;3),3,IF(AND(F80=1,SUMIFS($C$80:$C$91,$E$80:$E$91,B80&amp;$I$79)&lt;=3),SUMIFS($C$80:$C$91,$E$80:$E$91,B80&amp;$I$79),""))</f>
        <v/>
      </c>
      <c r="L80" s="1" t="str">
        <f>IF(D80="単労",C80,"")</f>
        <v/>
      </c>
    </row>
    <row r="81" spans="1:12" x14ac:dyDescent="0.15">
      <c r="B81" s="93">
        <f>IF(様式8!$F$59="","",様式8!$F$59)</f>
        <v>45181</v>
      </c>
      <c r="C81" s="1">
        <f>様式8!$N$33</f>
        <v>2</v>
      </c>
      <c r="D81" s="1">
        <f>様式8!$N$40</f>
        <v>0</v>
      </c>
      <c r="E81" s="1" t="str">
        <f t="shared" ref="E81:E91" si="17">IF(D81=0,"",B81&amp;D81)</f>
        <v/>
      </c>
      <c r="F81" s="96" t="str">
        <f>IF(D81=0,"",COUNTIF($E$80:E81,E81))</f>
        <v/>
      </c>
      <c r="J81" s="95" t="str">
        <f t="shared" ref="J81:J91" si="18">IF(AND(F81=1,SUMIFS($C$80:$C$91,$E$80:$E$91,B81&amp;$I$79)&gt;3),3,IF(AND(F81=1,SUMIFS($C$80:$C$91,$E$80:$E$91,B81&amp;$I$79)&lt;=3),SUMIFS($C$80:$C$91,$E$80:$E$91,B81&amp;$I$79),""))</f>
        <v/>
      </c>
      <c r="L81" s="1" t="str">
        <f t="shared" ref="L81:L91" si="19">IF(D81="単労",C81,"")</f>
        <v/>
      </c>
    </row>
    <row r="82" spans="1:12" x14ac:dyDescent="0.15">
      <c r="B82" s="93">
        <f>IF(様式8!$F$65="","",様式8!$F$65)</f>
        <v>45184</v>
      </c>
      <c r="C82" s="1">
        <f>様式8!$P$33</f>
        <v>2</v>
      </c>
      <c r="D82" s="1">
        <f>様式8!$P$40</f>
        <v>0</v>
      </c>
      <c r="E82" s="1" t="str">
        <f t="shared" si="17"/>
        <v/>
      </c>
      <c r="F82" s="96" t="str">
        <f>IF(D82=0,"",COUNTIF($E$80:E82,E82))</f>
        <v/>
      </c>
      <c r="J82" s="95" t="str">
        <f t="shared" si="18"/>
        <v/>
      </c>
      <c r="L82" s="1" t="str">
        <f t="shared" si="19"/>
        <v/>
      </c>
    </row>
    <row r="83" spans="1:12" x14ac:dyDescent="0.15">
      <c r="B83" s="93" t="str">
        <f>IF(様式8!$F$71="","",様式8!$F$71)</f>
        <v/>
      </c>
      <c r="C83" s="1">
        <f>様式8!$R$33</f>
        <v>0</v>
      </c>
      <c r="D83" s="1">
        <f>様式8!$R$40</f>
        <v>0</v>
      </c>
      <c r="E83" s="1" t="str">
        <f t="shared" si="17"/>
        <v/>
      </c>
      <c r="F83" s="96" t="str">
        <f>IF(D83=0,"",COUNTIF($E$80:E83,E83))</f>
        <v/>
      </c>
      <c r="J83" s="95" t="str">
        <f t="shared" si="18"/>
        <v/>
      </c>
      <c r="L83" s="1" t="str">
        <f t="shared" si="19"/>
        <v/>
      </c>
    </row>
    <row r="84" spans="1:12" x14ac:dyDescent="0.15">
      <c r="B84" s="93" t="str">
        <f>IF(様式8!$F$77="","",様式8!$F$77)</f>
        <v/>
      </c>
      <c r="C84" s="1">
        <f>様式8!$T$33</f>
        <v>0</v>
      </c>
      <c r="D84" s="1">
        <f>様式8!$T$40</f>
        <v>0</v>
      </c>
      <c r="E84" s="1" t="str">
        <f t="shared" si="17"/>
        <v/>
      </c>
      <c r="F84" s="96" t="str">
        <f>IF(D84=0,"",COUNTIF($E$80:E84,E84))</f>
        <v/>
      </c>
      <c r="J84" s="95" t="str">
        <f t="shared" si="18"/>
        <v/>
      </c>
      <c r="L84" s="1" t="str">
        <f t="shared" si="19"/>
        <v/>
      </c>
    </row>
    <row r="85" spans="1:12" x14ac:dyDescent="0.15">
      <c r="B85" s="93" t="str">
        <f>IF(様式8!$F$83="","",様式8!$F$83)</f>
        <v/>
      </c>
      <c r="C85" s="1">
        <f>様式8!$V$33</f>
        <v>0</v>
      </c>
      <c r="D85" s="1">
        <f>様式8!$V$40</f>
        <v>0</v>
      </c>
      <c r="E85" s="1" t="str">
        <f t="shared" si="17"/>
        <v/>
      </c>
      <c r="F85" s="96" t="str">
        <f>IF(D85=0,"",COUNTIF($E$80:E85,E85))</f>
        <v/>
      </c>
      <c r="J85" s="95" t="str">
        <f t="shared" si="18"/>
        <v/>
      </c>
      <c r="L85" s="1" t="str">
        <f t="shared" si="19"/>
        <v/>
      </c>
    </row>
    <row r="86" spans="1:12" x14ac:dyDescent="0.15">
      <c r="B86" s="93" t="str">
        <f>IF(様式8!$F$89="","",様式8!$F$89)</f>
        <v/>
      </c>
      <c r="C86" s="1">
        <f>様式8!$X$33</f>
        <v>0</v>
      </c>
      <c r="D86" s="1">
        <f>様式8!$X$40</f>
        <v>0</v>
      </c>
      <c r="E86" s="1" t="str">
        <f t="shared" si="17"/>
        <v/>
      </c>
      <c r="F86" s="96" t="str">
        <f>IF(D86=0,"",COUNTIF($E$80:E86,E86))</f>
        <v/>
      </c>
      <c r="J86" s="95" t="str">
        <f t="shared" si="18"/>
        <v/>
      </c>
      <c r="L86" s="1" t="str">
        <f t="shared" si="19"/>
        <v/>
      </c>
    </row>
    <row r="87" spans="1:12" x14ac:dyDescent="0.15">
      <c r="B87" s="93" t="str">
        <f>IF(様式8!$F$95="","",様式8!$F$95)</f>
        <v/>
      </c>
      <c r="C87" s="1">
        <f>様式8!$Z$33</f>
        <v>0</v>
      </c>
      <c r="D87" s="1">
        <f>様式8!$Z$40</f>
        <v>0</v>
      </c>
      <c r="E87" s="1" t="str">
        <f t="shared" si="17"/>
        <v/>
      </c>
      <c r="F87" s="96" t="str">
        <f>IF(D87=0,"",COUNTIF($E$80:E87,E87))</f>
        <v/>
      </c>
      <c r="J87" s="95" t="str">
        <f t="shared" si="18"/>
        <v/>
      </c>
      <c r="L87" s="1" t="str">
        <f t="shared" si="19"/>
        <v/>
      </c>
    </row>
    <row r="88" spans="1:12" x14ac:dyDescent="0.15">
      <c r="B88" s="93" t="str">
        <f>IF(様式8!$F$101="","",様式8!$F$101)</f>
        <v/>
      </c>
      <c r="C88" s="1">
        <f>様式8!$AB$33</f>
        <v>0</v>
      </c>
      <c r="D88" s="1">
        <f>様式8!$AB$40</f>
        <v>0</v>
      </c>
      <c r="E88" s="1" t="str">
        <f t="shared" si="17"/>
        <v/>
      </c>
      <c r="F88" s="96" t="str">
        <f>IF(D88=0,"",COUNTIF($E$80:E88,E88))</f>
        <v/>
      </c>
      <c r="J88" s="95" t="str">
        <f t="shared" si="18"/>
        <v/>
      </c>
      <c r="L88" s="1" t="str">
        <f t="shared" si="19"/>
        <v/>
      </c>
    </row>
    <row r="89" spans="1:12" x14ac:dyDescent="0.15">
      <c r="B89" s="93" t="str">
        <f>IF(様式8!$F$107="","",様式8!$F$107)</f>
        <v/>
      </c>
      <c r="C89" s="1">
        <f>様式8!$AD$33</f>
        <v>0</v>
      </c>
      <c r="D89" s="1">
        <f>様式8!$AD$40</f>
        <v>0</v>
      </c>
      <c r="E89" s="1" t="str">
        <f t="shared" si="17"/>
        <v/>
      </c>
      <c r="F89" s="96" t="str">
        <f>IF(D89=0,"",COUNTIF($E$80:E89,E89))</f>
        <v/>
      </c>
      <c r="J89" s="95" t="str">
        <f t="shared" si="18"/>
        <v/>
      </c>
      <c r="L89" s="1" t="str">
        <f t="shared" si="19"/>
        <v/>
      </c>
    </row>
    <row r="90" spans="1:12" x14ac:dyDescent="0.15">
      <c r="B90" s="93" t="str">
        <f>IF(様式8!$F$113="","",様式8!$F$113)</f>
        <v/>
      </c>
      <c r="C90" s="1">
        <f>様式8!$AF$33</f>
        <v>0</v>
      </c>
      <c r="D90" s="1">
        <f>様式8!$AF$40</f>
        <v>0</v>
      </c>
      <c r="E90" s="1" t="str">
        <f t="shared" si="17"/>
        <v/>
      </c>
      <c r="F90" s="96" t="str">
        <f>IF(D90=0,"",COUNTIF($E$80:E90,E90))</f>
        <v/>
      </c>
      <c r="J90" s="95" t="str">
        <f t="shared" si="18"/>
        <v/>
      </c>
      <c r="L90" s="1" t="str">
        <f t="shared" si="19"/>
        <v/>
      </c>
    </row>
    <row r="91" spans="1:12" ht="14.25" thickBot="1" x14ac:dyDescent="0.2">
      <c r="B91" s="93" t="str">
        <f>IF(様式8!$F$119="","",様式8!$F$119)</f>
        <v/>
      </c>
      <c r="C91" s="1">
        <f>様式8!$AH$33</f>
        <v>0</v>
      </c>
      <c r="D91" s="1">
        <f>様式8!$AH$40</f>
        <v>0</v>
      </c>
      <c r="E91" s="1" t="str">
        <f t="shared" si="17"/>
        <v/>
      </c>
      <c r="F91" s="96" t="str">
        <f>IF(D91=0,"",COUNTIF($E$80:E91,E91))</f>
        <v/>
      </c>
      <c r="J91" s="95" t="str">
        <f t="shared" si="18"/>
        <v/>
      </c>
      <c r="L91" s="1" t="str">
        <f t="shared" si="19"/>
        <v/>
      </c>
    </row>
    <row r="92" spans="1:12" ht="14.25" thickBot="1" x14ac:dyDescent="0.2">
      <c r="A92" s="4" t="s">
        <v>355</v>
      </c>
      <c r="B92" s="91">
        <f>様式8!C41</f>
        <v>0</v>
      </c>
      <c r="C92" s="92">
        <f>(H92*35650)+(J92*5200)+(L92*1210)</f>
        <v>0</v>
      </c>
      <c r="G92" s="1" t="s">
        <v>267</v>
      </c>
      <c r="H92" s="1" t="str">
        <f>IF(COUNTIF(D93:D104,"講師")&gt;0,COUNTIF(D93:D104,"講師"),"0")</f>
        <v>0</v>
      </c>
      <c r="I92" s="1" t="s">
        <v>347</v>
      </c>
      <c r="J92" s="1">
        <f>SUM(J93:J104)</f>
        <v>0</v>
      </c>
      <c r="K92" s="1" t="s">
        <v>348</v>
      </c>
      <c r="L92" s="1">
        <f>SUM(L93:L104)</f>
        <v>0</v>
      </c>
    </row>
    <row r="93" spans="1:12" x14ac:dyDescent="0.15">
      <c r="B93" s="93">
        <f>IF(様式8!$F$53="","",様式8!$F$53)</f>
        <v>45181</v>
      </c>
      <c r="C93" s="94">
        <f>様式8!$L$33</f>
        <v>2</v>
      </c>
      <c r="D93" s="1">
        <f>様式8!$L$41</f>
        <v>0</v>
      </c>
      <c r="E93" s="1" t="str">
        <f>IF(D93=0,"",B93&amp;D93)</f>
        <v/>
      </c>
      <c r="F93" s="96" t="str">
        <f>IF(D93=0,"",COUNTIF($E$93:E93,E93))</f>
        <v/>
      </c>
      <c r="J93" s="95" t="str">
        <f>IF(AND(F93=1,SUMIFS($C$93:$C$104,$E$93:$E$104,B93&amp;$I$92)&gt;3),3,IF(AND(F93=1,SUMIFS($C$93:$C$104,$E$93:$E$104,B93&amp;$I$92)&lt;=3),SUMIFS($C$93:$C$104,$E$93:$E$104,B93&amp;$I$92),""))</f>
        <v/>
      </c>
      <c r="L93" s="1" t="str">
        <f>IF(D93="単労",C93,"")</f>
        <v/>
      </c>
    </row>
    <row r="94" spans="1:12" x14ac:dyDescent="0.15">
      <c r="B94" s="93">
        <f>IF(様式8!$F$59="","",様式8!$F$59)</f>
        <v>45181</v>
      </c>
      <c r="C94" s="1">
        <f>様式8!$N$33</f>
        <v>2</v>
      </c>
      <c r="D94" s="1">
        <f>様式8!$N$41</f>
        <v>0</v>
      </c>
      <c r="E94" s="1" t="str">
        <f t="shared" ref="E94:E104" si="20">IF(D94=0,"",B94&amp;D94)</f>
        <v/>
      </c>
      <c r="F94" s="96" t="str">
        <f>IF(D94=0,"",COUNTIF($E$93:E94,E94))</f>
        <v/>
      </c>
      <c r="J94" s="95" t="str">
        <f t="shared" ref="J94:J104" si="21">IF(AND(F94=1,SUMIFS($C$93:$C$104,$E$93:$E$104,B94&amp;$I$92)&gt;3),3,IF(AND(F94=1,SUMIFS($C$93:$C$104,$E$93:$E$104,B94&amp;$I$92)&lt;=3),SUMIFS($C$93:$C$104,$E$93:$E$104,B94&amp;$I$92),""))</f>
        <v/>
      </c>
      <c r="L94" s="1" t="str">
        <f t="shared" ref="L94:L104" si="22">IF(D94="単労",C94,"")</f>
        <v/>
      </c>
    </row>
    <row r="95" spans="1:12" x14ac:dyDescent="0.15">
      <c r="B95" s="93">
        <f>IF(様式8!$F$65="","",様式8!$F$65)</f>
        <v>45184</v>
      </c>
      <c r="C95" s="1">
        <f>様式8!$P$33</f>
        <v>2</v>
      </c>
      <c r="D95" s="1">
        <f>様式8!$P$41</f>
        <v>0</v>
      </c>
      <c r="E95" s="1" t="str">
        <f t="shared" si="20"/>
        <v/>
      </c>
      <c r="F95" s="96" t="str">
        <f>IF(D95=0,"",COUNTIF($E$93:E95,E95))</f>
        <v/>
      </c>
      <c r="J95" s="95" t="str">
        <f t="shared" si="21"/>
        <v/>
      </c>
      <c r="L95" s="1" t="str">
        <f t="shared" si="22"/>
        <v/>
      </c>
    </row>
    <row r="96" spans="1:12" x14ac:dyDescent="0.15">
      <c r="B96" s="93" t="str">
        <f>IF(様式8!$F$71="","",様式8!$F$71)</f>
        <v/>
      </c>
      <c r="C96" s="1">
        <f>様式8!$R$33</f>
        <v>0</v>
      </c>
      <c r="D96" s="1">
        <f>様式8!$R$41</f>
        <v>0</v>
      </c>
      <c r="E96" s="1" t="str">
        <f t="shared" si="20"/>
        <v/>
      </c>
      <c r="F96" s="96" t="str">
        <f>IF(D96=0,"",COUNTIF($E$93:E96,E96))</f>
        <v/>
      </c>
      <c r="J96" s="95" t="str">
        <f t="shared" si="21"/>
        <v/>
      </c>
      <c r="L96" s="1" t="str">
        <f t="shared" si="22"/>
        <v/>
      </c>
    </row>
    <row r="97" spans="1:12" x14ac:dyDescent="0.15">
      <c r="B97" s="93" t="str">
        <f>IF(様式8!$F$77="","",様式8!$F$77)</f>
        <v/>
      </c>
      <c r="C97" s="1">
        <f>様式8!$T$33</f>
        <v>0</v>
      </c>
      <c r="D97" s="1">
        <f>様式8!$T$41</f>
        <v>0</v>
      </c>
      <c r="E97" s="1" t="str">
        <f t="shared" si="20"/>
        <v/>
      </c>
      <c r="F97" s="96" t="str">
        <f>IF(D97=0,"",COUNTIF($E$93:E97,E97))</f>
        <v/>
      </c>
      <c r="J97" s="95" t="str">
        <f t="shared" si="21"/>
        <v/>
      </c>
      <c r="L97" s="1" t="str">
        <f t="shared" si="22"/>
        <v/>
      </c>
    </row>
    <row r="98" spans="1:12" x14ac:dyDescent="0.15">
      <c r="B98" s="93" t="str">
        <f>IF(様式8!$F$83="","",様式8!$F$83)</f>
        <v/>
      </c>
      <c r="C98" s="1">
        <f>様式8!$V$33</f>
        <v>0</v>
      </c>
      <c r="D98" s="1">
        <f>様式8!$V$41</f>
        <v>0</v>
      </c>
      <c r="E98" s="1" t="str">
        <f t="shared" si="20"/>
        <v/>
      </c>
      <c r="F98" s="96" t="str">
        <f>IF(D98=0,"",COUNTIF($E$93:E98,E98))</f>
        <v/>
      </c>
      <c r="J98" s="95" t="str">
        <f t="shared" si="21"/>
        <v/>
      </c>
      <c r="L98" s="1" t="str">
        <f t="shared" si="22"/>
        <v/>
      </c>
    </row>
    <row r="99" spans="1:12" x14ac:dyDescent="0.15">
      <c r="B99" s="93" t="str">
        <f>IF(様式8!$F$89="","",様式8!$F$89)</f>
        <v/>
      </c>
      <c r="C99" s="1">
        <f>様式8!$X$33</f>
        <v>0</v>
      </c>
      <c r="D99" s="1">
        <f>様式8!$X$41</f>
        <v>0</v>
      </c>
      <c r="E99" s="1" t="str">
        <f t="shared" si="20"/>
        <v/>
      </c>
      <c r="F99" s="96" t="str">
        <f>IF(D99=0,"",COUNTIF($E$93:E99,E99))</f>
        <v/>
      </c>
      <c r="J99" s="95" t="str">
        <f t="shared" si="21"/>
        <v/>
      </c>
      <c r="L99" s="1" t="str">
        <f t="shared" si="22"/>
        <v/>
      </c>
    </row>
    <row r="100" spans="1:12" x14ac:dyDescent="0.15">
      <c r="B100" s="93" t="str">
        <f>IF(様式8!$F$95="","",様式8!$F$95)</f>
        <v/>
      </c>
      <c r="C100" s="1">
        <f>様式8!$Z$33</f>
        <v>0</v>
      </c>
      <c r="D100" s="1">
        <f>様式8!$Z$41</f>
        <v>0</v>
      </c>
      <c r="E100" s="1" t="str">
        <f t="shared" si="20"/>
        <v/>
      </c>
      <c r="F100" s="96" t="str">
        <f>IF(D100=0,"",COUNTIF($E$93:E100,E100))</f>
        <v/>
      </c>
      <c r="J100" s="95" t="str">
        <f t="shared" si="21"/>
        <v/>
      </c>
      <c r="L100" s="1" t="str">
        <f t="shared" si="22"/>
        <v/>
      </c>
    </row>
    <row r="101" spans="1:12" x14ac:dyDescent="0.15">
      <c r="B101" s="93" t="str">
        <f>IF(様式8!$F$101="","",様式8!$F$101)</f>
        <v/>
      </c>
      <c r="C101" s="1">
        <f>様式8!$AB$33</f>
        <v>0</v>
      </c>
      <c r="D101" s="1">
        <f>様式8!$AB$41</f>
        <v>0</v>
      </c>
      <c r="E101" s="1" t="str">
        <f t="shared" si="20"/>
        <v/>
      </c>
      <c r="F101" s="96" t="str">
        <f>IF(D101=0,"",COUNTIF($E$93:E101,E101))</f>
        <v/>
      </c>
      <c r="J101" s="95" t="str">
        <f t="shared" si="21"/>
        <v/>
      </c>
      <c r="L101" s="1" t="str">
        <f t="shared" si="22"/>
        <v/>
      </c>
    </row>
    <row r="102" spans="1:12" x14ac:dyDescent="0.15">
      <c r="B102" s="93" t="str">
        <f>IF(様式8!$F$107="","",様式8!$F$107)</f>
        <v/>
      </c>
      <c r="C102" s="1">
        <f>様式8!$AD$33</f>
        <v>0</v>
      </c>
      <c r="D102" s="1">
        <f>様式8!$AD$41</f>
        <v>0</v>
      </c>
      <c r="E102" s="1" t="str">
        <f t="shared" si="20"/>
        <v/>
      </c>
      <c r="F102" s="96" t="str">
        <f>IF(D102=0,"",COUNTIF($E$93:E102,E102))</f>
        <v/>
      </c>
      <c r="J102" s="95" t="str">
        <f t="shared" si="21"/>
        <v/>
      </c>
      <c r="L102" s="1" t="str">
        <f t="shared" si="22"/>
        <v/>
      </c>
    </row>
    <row r="103" spans="1:12" x14ac:dyDescent="0.15">
      <c r="B103" s="93" t="str">
        <f>IF(様式8!$F$113="","",様式8!$F$113)</f>
        <v/>
      </c>
      <c r="C103" s="1">
        <f>様式8!$AF$33</f>
        <v>0</v>
      </c>
      <c r="D103" s="1">
        <f>様式8!$AF$41</f>
        <v>0</v>
      </c>
      <c r="E103" s="1" t="str">
        <f t="shared" si="20"/>
        <v/>
      </c>
      <c r="F103" s="96" t="str">
        <f>IF(D103=0,"",COUNTIF($E$93:E103,E103))</f>
        <v/>
      </c>
      <c r="J103" s="95" t="str">
        <f t="shared" si="21"/>
        <v/>
      </c>
      <c r="L103" s="1" t="str">
        <f t="shared" si="22"/>
        <v/>
      </c>
    </row>
    <row r="104" spans="1:12" ht="14.25" thickBot="1" x14ac:dyDescent="0.2">
      <c r="B104" s="93" t="str">
        <f>IF(様式8!$F$119="","",様式8!$F$119)</f>
        <v/>
      </c>
      <c r="C104" s="1">
        <f>様式8!$AH$33</f>
        <v>0</v>
      </c>
      <c r="D104" s="1">
        <f>様式8!$AH$41</f>
        <v>0</v>
      </c>
      <c r="E104" s="1" t="str">
        <f t="shared" si="20"/>
        <v/>
      </c>
      <c r="F104" s="96" t="str">
        <f>IF(D104=0,"",COUNTIF($E$93:E104,E104))</f>
        <v/>
      </c>
      <c r="J104" s="95" t="str">
        <f t="shared" si="21"/>
        <v/>
      </c>
      <c r="L104" s="1" t="str">
        <f t="shared" si="22"/>
        <v/>
      </c>
    </row>
    <row r="105" spans="1:12" ht="14.25" thickBot="1" x14ac:dyDescent="0.2">
      <c r="A105" s="4" t="s">
        <v>356</v>
      </c>
      <c r="B105" s="91">
        <f>様式8!C42</f>
        <v>0</v>
      </c>
      <c r="C105" s="92">
        <f>(H105*35650)+(J105*5200)+(L105*1210)</f>
        <v>0</v>
      </c>
      <c r="G105" s="1" t="s">
        <v>267</v>
      </c>
      <c r="H105" s="1" t="str">
        <f>IF(COUNTIF(D106:D117,"講師")&gt;0,COUNTIF(D106:D117,"講師"),"0")</f>
        <v>0</v>
      </c>
      <c r="I105" s="1" t="s">
        <v>347</v>
      </c>
      <c r="J105" s="1">
        <f>SUM(J106:J117)</f>
        <v>0</v>
      </c>
      <c r="K105" s="1" t="s">
        <v>348</v>
      </c>
      <c r="L105" s="1">
        <f>SUM(L106:L117)</f>
        <v>0</v>
      </c>
    </row>
    <row r="106" spans="1:12" x14ac:dyDescent="0.15">
      <c r="B106" s="93">
        <f>IF(様式8!$F$53="","",様式8!$F$53)</f>
        <v>45181</v>
      </c>
      <c r="C106" s="94">
        <f>様式8!$L$33</f>
        <v>2</v>
      </c>
      <c r="D106" s="1">
        <f>様式8!$L$42</f>
        <v>0</v>
      </c>
      <c r="E106" s="1" t="str">
        <f>IF(D106=0,"",B106&amp;D106)</f>
        <v/>
      </c>
      <c r="F106" s="96" t="str">
        <f>IF(D106=0,"",COUNTIF($E$106:E106,E106))</f>
        <v/>
      </c>
      <c r="J106" s="95" t="str">
        <f>IF(AND(F106=1,SUMIFS($C$106:$C$117,$E$106:$E$117,B106&amp;$I$105)&gt;3),3,IF(AND(F106=1,SUMIFS($C$106:$C$117,$E$106:$E$117,B106&amp;$I$105)&lt;=3),SUMIFS($C$106:$C$117,$E$106:$E$117,B106&amp;$I$105),""))</f>
        <v/>
      </c>
      <c r="L106" s="1" t="str">
        <f>IF(D106="単労",C106,"")</f>
        <v/>
      </c>
    </row>
    <row r="107" spans="1:12" x14ac:dyDescent="0.15">
      <c r="B107" s="93">
        <f>IF(様式8!$F$59="","",様式8!$F$59)</f>
        <v>45181</v>
      </c>
      <c r="C107" s="1">
        <f>様式8!$N$33</f>
        <v>2</v>
      </c>
      <c r="D107" s="1">
        <f>様式8!$N$42</f>
        <v>0</v>
      </c>
      <c r="E107" s="1" t="str">
        <f t="shared" ref="E107:E117" si="23">IF(D107=0,"",B107&amp;D107)</f>
        <v/>
      </c>
      <c r="F107" s="96" t="str">
        <f>IF(D107=0,"",COUNTIF($E$106:E107,E107))</f>
        <v/>
      </c>
      <c r="J107" s="95" t="str">
        <f t="shared" ref="J107:J116" si="24">IF(AND(F107=1,SUMIFS($C$106:$C$117,$E$106:$E$117,B107&amp;$I$105)&gt;3),3,IF(AND(F107=1,SUMIFS($C$106:$C$117,$E$106:$E$117,B107&amp;$I$105)&lt;=3),SUMIFS($C$106:$C$117,$E$106:$E$117,B107&amp;$I$105),""))</f>
        <v/>
      </c>
      <c r="L107" s="1" t="str">
        <f t="shared" ref="L107:L117" si="25">IF(D107="単労",C107,"")</f>
        <v/>
      </c>
    </row>
    <row r="108" spans="1:12" x14ac:dyDescent="0.15">
      <c r="B108" s="93">
        <f>IF(様式8!$F$65="","",様式8!$F$65)</f>
        <v>45184</v>
      </c>
      <c r="C108" s="1">
        <f>様式8!$P$33</f>
        <v>2</v>
      </c>
      <c r="D108" s="1">
        <f>様式8!$P$42</f>
        <v>0</v>
      </c>
      <c r="E108" s="1" t="str">
        <f t="shared" si="23"/>
        <v/>
      </c>
      <c r="F108" s="96" t="str">
        <f>IF(D108=0,"",COUNTIF($E$106:E108,E108))</f>
        <v/>
      </c>
      <c r="J108" s="95" t="str">
        <f t="shared" si="24"/>
        <v/>
      </c>
      <c r="L108" s="1" t="str">
        <f t="shared" si="25"/>
        <v/>
      </c>
    </row>
    <row r="109" spans="1:12" x14ac:dyDescent="0.15">
      <c r="B109" s="93" t="str">
        <f>IF(様式8!$F$71="","",様式8!$F$71)</f>
        <v/>
      </c>
      <c r="C109" s="1">
        <f>様式8!$R$33</f>
        <v>0</v>
      </c>
      <c r="D109" s="1">
        <f>様式8!$R$42</f>
        <v>0</v>
      </c>
      <c r="E109" s="1" t="str">
        <f t="shared" si="23"/>
        <v/>
      </c>
      <c r="F109" s="96" t="str">
        <f>IF(D109=0,"",COUNTIF($E$106:E109,E109))</f>
        <v/>
      </c>
      <c r="J109" s="95" t="str">
        <f t="shared" si="24"/>
        <v/>
      </c>
      <c r="L109" s="1" t="str">
        <f t="shared" si="25"/>
        <v/>
      </c>
    </row>
    <row r="110" spans="1:12" x14ac:dyDescent="0.15">
      <c r="B110" s="93" t="str">
        <f>IF(様式8!$F$77="","",様式8!$F$77)</f>
        <v/>
      </c>
      <c r="C110" s="1">
        <f>様式8!$T$33</f>
        <v>0</v>
      </c>
      <c r="D110" s="1">
        <f>様式8!$T$42</f>
        <v>0</v>
      </c>
      <c r="E110" s="1" t="str">
        <f t="shared" si="23"/>
        <v/>
      </c>
      <c r="F110" s="96" t="str">
        <f>IF(D110=0,"",COUNTIF($E$106:E110,E110))</f>
        <v/>
      </c>
      <c r="J110" s="95" t="str">
        <f t="shared" si="24"/>
        <v/>
      </c>
      <c r="L110" s="1" t="str">
        <f t="shared" si="25"/>
        <v/>
      </c>
    </row>
    <row r="111" spans="1:12" x14ac:dyDescent="0.15">
      <c r="B111" s="93" t="str">
        <f>IF(様式8!$F$83="","",様式8!$F$83)</f>
        <v/>
      </c>
      <c r="C111" s="1">
        <f>様式8!$V$33</f>
        <v>0</v>
      </c>
      <c r="D111" s="1">
        <f>様式8!$V$42</f>
        <v>0</v>
      </c>
      <c r="E111" s="1" t="str">
        <f t="shared" si="23"/>
        <v/>
      </c>
      <c r="F111" s="96" t="str">
        <f>IF(D111=0,"",COUNTIF($E$106:E111,E111))</f>
        <v/>
      </c>
      <c r="J111" s="95" t="str">
        <f t="shared" si="24"/>
        <v/>
      </c>
      <c r="L111" s="1" t="str">
        <f t="shared" si="25"/>
        <v/>
      </c>
    </row>
    <row r="112" spans="1:12" x14ac:dyDescent="0.15">
      <c r="B112" s="93" t="str">
        <f>IF(様式8!$F$89="","",様式8!$F$89)</f>
        <v/>
      </c>
      <c r="C112" s="1">
        <f>様式8!$X$33</f>
        <v>0</v>
      </c>
      <c r="D112" s="1">
        <f>様式8!$X$42</f>
        <v>0</v>
      </c>
      <c r="E112" s="1" t="str">
        <f t="shared" si="23"/>
        <v/>
      </c>
      <c r="F112" s="96" t="str">
        <f>IF(D112=0,"",COUNTIF($E$106:E112,E112))</f>
        <v/>
      </c>
      <c r="J112" s="95" t="str">
        <f t="shared" si="24"/>
        <v/>
      </c>
      <c r="L112" s="1" t="str">
        <f t="shared" si="25"/>
        <v/>
      </c>
    </row>
    <row r="113" spans="1:12" x14ac:dyDescent="0.15">
      <c r="B113" s="93" t="str">
        <f>IF(様式8!$F$95="","",様式8!$F$95)</f>
        <v/>
      </c>
      <c r="C113" s="1">
        <f>様式8!$Z$33</f>
        <v>0</v>
      </c>
      <c r="D113" s="1">
        <f>様式8!$Z$42</f>
        <v>0</v>
      </c>
      <c r="E113" s="1" t="str">
        <f t="shared" si="23"/>
        <v/>
      </c>
      <c r="F113" s="96" t="str">
        <f>IF(D113=0,"",COUNTIF($E$106:E113,E113))</f>
        <v/>
      </c>
      <c r="J113" s="95" t="str">
        <f t="shared" si="24"/>
        <v/>
      </c>
      <c r="L113" s="1" t="str">
        <f t="shared" si="25"/>
        <v/>
      </c>
    </row>
    <row r="114" spans="1:12" x14ac:dyDescent="0.15">
      <c r="B114" s="93" t="str">
        <f>IF(様式8!$F$101="","",様式8!$F$101)</f>
        <v/>
      </c>
      <c r="C114" s="1">
        <f>様式8!$AB$33</f>
        <v>0</v>
      </c>
      <c r="D114" s="1">
        <f>様式8!$AB$42</f>
        <v>0</v>
      </c>
      <c r="E114" s="1" t="str">
        <f t="shared" si="23"/>
        <v/>
      </c>
      <c r="F114" s="96" t="str">
        <f>IF(D114=0,"",COUNTIF($E$106:E114,E114))</f>
        <v/>
      </c>
      <c r="J114" s="95" t="str">
        <f t="shared" si="24"/>
        <v/>
      </c>
      <c r="L114" s="1" t="str">
        <f t="shared" si="25"/>
        <v/>
      </c>
    </row>
    <row r="115" spans="1:12" x14ac:dyDescent="0.15">
      <c r="B115" s="93" t="str">
        <f>IF(様式8!$F$107="","",様式8!$F$107)</f>
        <v/>
      </c>
      <c r="C115" s="1">
        <f>様式8!$AD$33</f>
        <v>0</v>
      </c>
      <c r="D115" s="1">
        <f>様式8!$AD$42</f>
        <v>0</v>
      </c>
      <c r="E115" s="1" t="str">
        <f t="shared" si="23"/>
        <v/>
      </c>
      <c r="F115" s="96" t="str">
        <f>IF(D115=0,"",COUNTIF($E$106:E115,E115))</f>
        <v/>
      </c>
      <c r="J115" s="95" t="str">
        <f t="shared" si="24"/>
        <v/>
      </c>
      <c r="L115" s="1" t="str">
        <f t="shared" si="25"/>
        <v/>
      </c>
    </row>
    <row r="116" spans="1:12" x14ac:dyDescent="0.15">
      <c r="B116" s="93" t="str">
        <f>IF(様式8!$F$113="","",様式8!$F$113)</f>
        <v/>
      </c>
      <c r="C116" s="1">
        <f>様式8!$AF$33</f>
        <v>0</v>
      </c>
      <c r="D116" s="1">
        <f>様式8!$AF$42</f>
        <v>0</v>
      </c>
      <c r="E116" s="1" t="str">
        <f t="shared" si="23"/>
        <v/>
      </c>
      <c r="F116" s="96" t="str">
        <f>IF(D116=0,"",COUNTIF($E$106:E116,E116))</f>
        <v/>
      </c>
      <c r="J116" s="95" t="str">
        <f t="shared" si="24"/>
        <v/>
      </c>
      <c r="L116" s="1" t="str">
        <f t="shared" si="25"/>
        <v/>
      </c>
    </row>
    <row r="117" spans="1:12" ht="14.25" thickBot="1" x14ac:dyDescent="0.2">
      <c r="B117" s="93" t="str">
        <f>IF(様式8!$F$119="","",様式8!$F$119)</f>
        <v/>
      </c>
      <c r="C117" s="1">
        <f>様式8!$AH$33</f>
        <v>0</v>
      </c>
      <c r="D117" s="1">
        <f>様式8!$AH$42</f>
        <v>0</v>
      </c>
      <c r="E117" s="1" t="str">
        <f t="shared" si="23"/>
        <v/>
      </c>
      <c r="F117" s="96" t="str">
        <f>IF(D117=0,"",COUNTIF($E$106:E117,E117))</f>
        <v/>
      </c>
      <c r="J117" s="95" t="str">
        <f>IF(AND(F117=1,SUMIFS($C$106:$C$117,$E$106:$E$117,B117&amp;$I$105)&gt;3),3,IF(AND(F117=1,SUMIFS($C$106:$C$117,$E$106:$E$117,B117&amp;$I$105)&lt;=3),SUMIFS($C$106:$C$117,$E$106:$E$117,B117&amp;$I$105),""))</f>
        <v/>
      </c>
      <c r="L117" s="1" t="str">
        <f t="shared" si="25"/>
        <v/>
      </c>
    </row>
    <row r="118" spans="1:12" ht="14.25" thickBot="1" x14ac:dyDescent="0.2">
      <c r="A118" s="4" t="s">
        <v>357</v>
      </c>
      <c r="B118" s="91">
        <f>様式8!C43</f>
        <v>0</v>
      </c>
      <c r="C118" s="92">
        <f>(H118*35650)+(J118*5200)+(L118*1210)</f>
        <v>0</v>
      </c>
      <c r="G118" s="1" t="s">
        <v>267</v>
      </c>
      <c r="H118" s="1" t="str">
        <f>IF(COUNTIF(D119:D130,"講師")&gt;0,COUNTIF(D119:D130,"講師"),"0")</f>
        <v>0</v>
      </c>
      <c r="I118" s="1" t="s">
        <v>347</v>
      </c>
      <c r="J118" s="1">
        <f>SUM(J119:J130)</f>
        <v>0</v>
      </c>
      <c r="K118" s="1" t="s">
        <v>348</v>
      </c>
      <c r="L118" s="1">
        <f>SUM(L119:L130)</f>
        <v>0</v>
      </c>
    </row>
    <row r="119" spans="1:12" x14ac:dyDescent="0.15">
      <c r="B119" s="93">
        <f>IF(様式8!$F$53="","",様式8!$F$53)</f>
        <v>45181</v>
      </c>
      <c r="C119" s="94">
        <f>様式8!$L$33</f>
        <v>2</v>
      </c>
      <c r="D119" s="1">
        <f>様式8!$L$43</f>
        <v>0</v>
      </c>
      <c r="E119" s="1" t="str">
        <f>IF(D119=0,"",B119&amp;D119)</f>
        <v/>
      </c>
      <c r="F119" s="96" t="str">
        <f>IF(D119=0,"",COUNTIF($E$119:E119,E119))</f>
        <v/>
      </c>
      <c r="J119" s="95" t="str">
        <f>IF(AND(F119=1,SUMIFS($C$119:$C$130,$E$119:$E$130,B119&amp;$I$118)&gt;3),3,IF(AND(F119=1,SUMIFS($C$119:$C$130,$E$119:$E$130,B119&amp;$I$118)&lt;=3),SUMIFS($C$119:$C$130,$E$119:$E$130,B119&amp;$I$118),""))</f>
        <v/>
      </c>
      <c r="L119" s="1" t="str">
        <f>IF(D119="単労",C119,"")</f>
        <v/>
      </c>
    </row>
    <row r="120" spans="1:12" x14ac:dyDescent="0.15">
      <c r="B120" s="93">
        <f>IF(様式8!$F$59="","",様式8!$F$59)</f>
        <v>45181</v>
      </c>
      <c r="C120" s="1">
        <f>様式8!$N$33</f>
        <v>2</v>
      </c>
      <c r="D120" s="1">
        <f>様式8!$N$43</f>
        <v>0</v>
      </c>
      <c r="E120" s="1" t="str">
        <f t="shared" ref="E120:E130" si="26">IF(D120=0,"",B120&amp;D120)</f>
        <v/>
      </c>
      <c r="F120" s="96" t="str">
        <f>IF(D120=0,"",COUNTIF($E$119:E120,E120))</f>
        <v/>
      </c>
      <c r="J120" s="95" t="str">
        <f t="shared" ref="J120:J130" si="27">IF(AND(F120=1,SUMIFS($C$119:$C$130,$E$119:$E$130,B120&amp;$I$118)&gt;3),3,IF(AND(F120=1,SUMIFS($C$119:$C$130,$E$119:$E$130,B120&amp;$I$118)&lt;=3),SUMIFS($C$119:$C$130,$E$119:$E$130,B120&amp;$I$118),""))</f>
        <v/>
      </c>
      <c r="L120" s="1" t="str">
        <f t="shared" ref="L120:L130" si="28">IF(D120="単労",C120,"")</f>
        <v/>
      </c>
    </row>
    <row r="121" spans="1:12" x14ac:dyDescent="0.15">
      <c r="B121" s="93">
        <f>IF(様式8!$F$65="","",様式8!$F$65)</f>
        <v>45184</v>
      </c>
      <c r="C121" s="1">
        <f>様式8!$P$33</f>
        <v>2</v>
      </c>
      <c r="D121" s="1">
        <f>様式8!$P$43</f>
        <v>0</v>
      </c>
      <c r="E121" s="1" t="str">
        <f t="shared" si="26"/>
        <v/>
      </c>
      <c r="F121" s="96" t="str">
        <f>IF(D121=0,"",COUNTIF($E$119:E121,E121))</f>
        <v/>
      </c>
      <c r="J121" s="95" t="str">
        <f t="shared" si="27"/>
        <v/>
      </c>
      <c r="L121" s="1" t="str">
        <f t="shared" si="28"/>
        <v/>
      </c>
    </row>
    <row r="122" spans="1:12" x14ac:dyDescent="0.15">
      <c r="B122" s="93" t="str">
        <f>IF(様式8!$F$71="","",様式8!$F$71)</f>
        <v/>
      </c>
      <c r="C122" s="1">
        <f>様式8!$R$33</f>
        <v>0</v>
      </c>
      <c r="D122" s="1">
        <f>様式8!$R$43</f>
        <v>0</v>
      </c>
      <c r="E122" s="1" t="str">
        <f t="shared" si="26"/>
        <v/>
      </c>
      <c r="F122" s="96" t="str">
        <f>IF(D122=0,"",COUNTIF($E$119:E122,E122))</f>
        <v/>
      </c>
      <c r="J122" s="95" t="str">
        <f t="shared" si="27"/>
        <v/>
      </c>
      <c r="L122" s="1" t="str">
        <f t="shared" si="28"/>
        <v/>
      </c>
    </row>
    <row r="123" spans="1:12" x14ac:dyDescent="0.15">
      <c r="B123" s="93" t="str">
        <f>IF(様式8!$F$77="","",様式8!$F$77)</f>
        <v/>
      </c>
      <c r="C123" s="1">
        <f>様式8!$T$33</f>
        <v>0</v>
      </c>
      <c r="D123" s="1">
        <f>様式8!$T$43</f>
        <v>0</v>
      </c>
      <c r="E123" s="1" t="str">
        <f t="shared" si="26"/>
        <v/>
      </c>
      <c r="F123" s="96" t="str">
        <f>IF(D123=0,"",COUNTIF($E$119:E123,E123))</f>
        <v/>
      </c>
      <c r="J123" s="95" t="str">
        <f t="shared" si="27"/>
        <v/>
      </c>
      <c r="L123" s="1" t="str">
        <f t="shared" si="28"/>
        <v/>
      </c>
    </row>
    <row r="124" spans="1:12" x14ac:dyDescent="0.15">
      <c r="B124" s="93" t="str">
        <f>IF(様式8!$F$83="","",様式8!$F$83)</f>
        <v/>
      </c>
      <c r="C124" s="1">
        <f>様式8!$V$33</f>
        <v>0</v>
      </c>
      <c r="D124" s="1">
        <f>様式8!$V$43</f>
        <v>0</v>
      </c>
      <c r="E124" s="1" t="str">
        <f t="shared" si="26"/>
        <v/>
      </c>
      <c r="F124" s="96" t="str">
        <f>IF(D124=0,"",COUNTIF($E$119:E124,E124))</f>
        <v/>
      </c>
      <c r="J124" s="95" t="str">
        <f t="shared" si="27"/>
        <v/>
      </c>
      <c r="L124" s="1" t="str">
        <f t="shared" si="28"/>
        <v/>
      </c>
    </row>
    <row r="125" spans="1:12" x14ac:dyDescent="0.15">
      <c r="B125" s="93" t="str">
        <f>IF(様式8!$F$89="","",様式8!$F$89)</f>
        <v/>
      </c>
      <c r="C125" s="1">
        <f>様式8!$X$33</f>
        <v>0</v>
      </c>
      <c r="D125" s="1">
        <f>様式8!$X$43</f>
        <v>0</v>
      </c>
      <c r="E125" s="1" t="str">
        <f t="shared" si="26"/>
        <v/>
      </c>
      <c r="F125" s="96" t="str">
        <f>IF(D125=0,"",COUNTIF($E$119:E125,E125))</f>
        <v/>
      </c>
      <c r="J125" s="95" t="str">
        <f t="shared" si="27"/>
        <v/>
      </c>
      <c r="L125" s="1" t="str">
        <f t="shared" si="28"/>
        <v/>
      </c>
    </row>
    <row r="126" spans="1:12" x14ac:dyDescent="0.15">
      <c r="B126" s="93" t="str">
        <f>IF(様式8!$F$95="","",様式8!$F$95)</f>
        <v/>
      </c>
      <c r="C126" s="1">
        <f>様式8!$Z$33</f>
        <v>0</v>
      </c>
      <c r="D126" s="1">
        <f>様式8!$Z$43</f>
        <v>0</v>
      </c>
      <c r="E126" s="1" t="str">
        <f t="shared" si="26"/>
        <v/>
      </c>
      <c r="F126" s="96" t="str">
        <f>IF(D126=0,"",COUNTIF($E$119:E126,E126))</f>
        <v/>
      </c>
      <c r="J126" s="95" t="str">
        <f t="shared" si="27"/>
        <v/>
      </c>
      <c r="L126" s="1" t="str">
        <f t="shared" si="28"/>
        <v/>
      </c>
    </row>
    <row r="127" spans="1:12" x14ac:dyDescent="0.15">
      <c r="B127" s="93" t="str">
        <f>IF(様式8!$F$101="","",様式8!$F$101)</f>
        <v/>
      </c>
      <c r="C127" s="1">
        <f>様式8!$AB$33</f>
        <v>0</v>
      </c>
      <c r="D127" s="1">
        <f>様式8!$AB$43</f>
        <v>0</v>
      </c>
      <c r="E127" s="1" t="str">
        <f t="shared" si="26"/>
        <v/>
      </c>
      <c r="F127" s="96" t="str">
        <f>IF(D127=0,"",COUNTIF($E$119:E127,E127))</f>
        <v/>
      </c>
      <c r="J127" s="95" t="str">
        <f t="shared" si="27"/>
        <v/>
      </c>
      <c r="L127" s="1" t="str">
        <f t="shared" si="28"/>
        <v/>
      </c>
    </row>
    <row r="128" spans="1:12" x14ac:dyDescent="0.15">
      <c r="B128" s="93" t="str">
        <f>IF(様式8!$F$107="","",様式8!$F$107)</f>
        <v/>
      </c>
      <c r="C128" s="1">
        <f>様式8!$AD$33</f>
        <v>0</v>
      </c>
      <c r="D128" s="1">
        <f>様式8!$AD$43</f>
        <v>0</v>
      </c>
      <c r="E128" s="1" t="str">
        <f t="shared" si="26"/>
        <v/>
      </c>
      <c r="F128" s="96" t="str">
        <f>IF(D128=0,"",COUNTIF($E$119:E128,E128))</f>
        <v/>
      </c>
      <c r="J128" s="95" t="str">
        <f t="shared" si="27"/>
        <v/>
      </c>
      <c r="L128" s="1" t="str">
        <f t="shared" si="28"/>
        <v/>
      </c>
    </row>
    <row r="129" spans="1:12" x14ac:dyDescent="0.15">
      <c r="B129" s="93" t="str">
        <f>IF(様式8!$F$113="","",様式8!$F$113)</f>
        <v/>
      </c>
      <c r="C129" s="1">
        <f>様式8!$AF$33</f>
        <v>0</v>
      </c>
      <c r="D129" s="1">
        <f>様式8!$AF$43</f>
        <v>0</v>
      </c>
      <c r="E129" s="1" t="str">
        <f t="shared" si="26"/>
        <v/>
      </c>
      <c r="F129" s="96" t="str">
        <f>IF(D129=0,"",COUNTIF($E$119:E129,E129))</f>
        <v/>
      </c>
      <c r="J129" s="95" t="str">
        <f t="shared" si="27"/>
        <v/>
      </c>
      <c r="L129" s="1" t="str">
        <f t="shared" si="28"/>
        <v/>
      </c>
    </row>
    <row r="130" spans="1:12" ht="14.25" thickBot="1" x14ac:dyDescent="0.2">
      <c r="B130" s="93" t="str">
        <f>IF(様式8!$F$119="","",様式8!$F$119)</f>
        <v/>
      </c>
      <c r="C130" s="1">
        <f>様式8!$AH$33</f>
        <v>0</v>
      </c>
      <c r="D130" s="1">
        <f>様式8!$AH$43</f>
        <v>0</v>
      </c>
      <c r="E130" s="1" t="str">
        <f t="shared" si="26"/>
        <v/>
      </c>
      <c r="F130" s="96" t="str">
        <f>IF(D130=0,"",COUNTIF($E$119:E130,E130))</f>
        <v/>
      </c>
      <c r="J130" s="95" t="str">
        <f t="shared" si="27"/>
        <v/>
      </c>
      <c r="L130" s="1" t="str">
        <f t="shared" si="28"/>
        <v/>
      </c>
    </row>
    <row r="131" spans="1:12" ht="14.25" thickBot="1" x14ac:dyDescent="0.2">
      <c r="A131" s="4" t="s">
        <v>358</v>
      </c>
      <c r="B131" s="91">
        <f>様式8!C44</f>
        <v>0</v>
      </c>
      <c r="C131" s="92">
        <f>(H131*35650)+(J131*5200)+(L131*1210)</f>
        <v>0</v>
      </c>
      <c r="G131" s="1" t="s">
        <v>267</v>
      </c>
      <c r="H131" s="1" t="str">
        <f>IF(COUNTIF(D132:D143,"講師")&gt;0,COUNTIF(D132:D143,"講師"),"0")</f>
        <v>0</v>
      </c>
      <c r="I131" s="1" t="s">
        <v>347</v>
      </c>
      <c r="J131" s="1">
        <f>SUM(J132:J143)</f>
        <v>0</v>
      </c>
      <c r="K131" s="1" t="s">
        <v>348</v>
      </c>
      <c r="L131" s="1">
        <f>SUM(L132:L143)</f>
        <v>0</v>
      </c>
    </row>
    <row r="132" spans="1:12" x14ac:dyDescent="0.15">
      <c r="B132" s="93">
        <f>IF(様式8!$F$53="","",様式8!$F$53)</f>
        <v>45181</v>
      </c>
      <c r="C132" s="94">
        <f>様式8!$L$33</f>
        <v>2</v>
      </c>
      <c r="D132" s="1">
        <f>様式8!$L$44</f>
        <v>0</v>
      </c>
      <c r="E132" s="1" t="str">
        <f>IF(D132=0,"",B132&amp;D132)</f>
        <v/>
      </c>
      <c r="F132" s="96" t="str">
        <f>IF(D132=0,"",COUNTIF($E$132:E132,E132))</f>
        <v/>
      </c>
      <c r="J132" s="95" t="str">
        <f>IF(AND(F132=1,SUMIFS($C$132:$C$143,$E$132:$E$143,B132&amp;$I$131)&gt;3),3,IF(AND(F132=1,SUMIFS($C$132:$C$143,$E$132:$E$143,B132&amp;$I$131)&lt;=3),SUMIFS($C$132:$C$143,$E$132:$E$143,B132&amp;$I$131),""))</f>
        <v/>
      </c>
      <c r="L132" s="1" t="str">
        <f>IF(D132="単労",C132,"")</f>
        <v/>
      </c>
    </row>
    <row r="133" spans="1:12" x14ac:dyDescent="0.15">
      <c r="B133" s="93">
        <f>IF(様式8!$F$59="","",様式8!$F$59)</f>
        <v>45181</v>
      </c>
      <c r="C133" s="1">
        <f>様式8!$N$33</f>
        <v>2</v>
      </c>
      <c r="D133" s="1">
        <f>様式8!$N$44</f>
        <v>0</v>
      </c>
      <c r="E133" s="1" t="str">
        <f t="shared" ref="E133:E143" si="29">IF(D133=0,"",B133&amp;D133)</f>
        <v/>
      </c>
      <c r="F133" s="96" t="str">
        <f>IF(D133=0,"",COUNTIF($E$132:E133,E133))</f>
        <v/>
      </c>
      <c r="J133" s="95" t="str">
        <f t="shared" ref="J133:J143" si="30">IF(AND(F133=1,SUMIFS($C$132:$C$143,$E$132:$E$143,B133&amp;$I$131)&gt;3),3,IF(AND(F133=1,SUMIFS($C$132:$C$143,$E$132:$E$143,B133&amp;$I$131)&lt;=3),SUMIFS($C$132:$C$143,$E$132:$E$143,B133&amp;$I$131),""))</f>
        <v/>
      </c>
      <c r="L133" s="1" t="str">
        <f t="shared" ref="L133:L143" si="31">IF(D133="単労",C133,"")</f>
        <v/>
      </c>
    </row>
    <row r="134" spans="1:12" x14ac:dyDescent="0.15">
      <c r="B134" s="93">
        <f>IF(様式8!$F$65="","",様式8!$F$65)</f>
        <v>45184</v>
      </c>
      <c r="C134" s="1">
        <f>様式8!$P$33</f>
        <v>2</v>
      </c>
      <c r="D134" s="1">
        <f>様式8!$P$44</f>
        <v>0</v>
      </c>
      <c r="E134" s="1" t="str">
        <f t="shared" si="29"/>
        <v/>
      </c>
      <c r="F134" s="96" t="str">
        <f>IF(D134=0,"",COUNTIF($E$132:E134,E134))</f>
        <v/>
      </c>
      <c r="J134" s="95" t="str">
        <f t="shared" si="30"/>
        <v/>
      </c>
      <c r="L134" s="1" t="str">
        <f t="shared" si="31"/>
        <v/>
      </c>
    </row>
    <row r="135" spans="1:12" x14ac:dyDescent="0.15">
      <c r="B135" s="93" t="str">
        <f>IF(様式8!$F$71="","",様式8!$F$71)</f>
        <v/>
      </c>
      <c r="C135" s="1">
        <f>様式8!$R$33</f>
        <v>0</v>
      </c>
      <c r="D135" s="1">
        <f>様式8!$R$44</f>
        <v>0</v>
      </c>
      <c r="E135" s="1" t="str">
        <f t="shared" si="29"/>
        <v/>
      </c>
      <c r="F135" s="96" t="str">
        <f>IF(D135=0,"",COUNTIF($E$132:E135,E135))</f>
        <v/>
      </c>
      <c r="J135" s="95" t="str">
        <f t="shared" si="30"/>
        <v/>
      </c>
      <c r="L135" s="1" t="str">
        <f t="shared" si="31"/>
        <v/>
      </c>
    </row>
    <row r="136" spans="1:12" x14ac:dyDescent="0.15">
      <c r="B136" s="93" t="str">
        <f>IF(様式8!$F$77="","",様式8!$F$77)</f>
        <v/>
      </c>
      <c r="C136" s="1">
        <f>様式8!$T$33</f>
        <v>0</v>
      </c>
      <c r="D136" s="1">
        <f>様式8!$T$44</f>
        <v>0</v>
      </c>
      <c r="E136" s="1" t="str">
        <f t="shared" si="29"/>
        <v/>
      </c>
      <c r="F136" s="96" t="str">
        <f>IF(D136=0,"",COUNTIF($E$132:E136,E136))</f>
        <v/>
      </c>
      <c r="J136" s="95" t="str">
        <f t="shared" si="30"/>
        <v/>
      </c>
      <c r="L136" s="1" t="str">
        <f t="shared" si="31"/>
        <v/>
      </c>
    </row>
    <row r="137" spans="1:12" x14ac:dyDescent="0.15">
      <c r="B137" s="93" t="str">
        <f>IF(様式8!$F$83="","",様式8!$F$83)</f>
        <v/>
      </c>
      <c r="C137" s="1">
        <f>様式8!$V$33</f>
        <v>0</v>
      </c>
      <c r="D137" s="1">
        <f>様式8!$V$44</f>
        <v>0</v>
      </c>
      <c r="E137" s="1" t="str">
        <f t="shared" si="29"/>
        <v/>
      </c>
      <c r="F137" s="96" t="str">
        <f>IF(D137=0,"",COUNTIF($E$132:E137,E137))</f>
        <v/>
      </c>
      <c r="J137" s="95" t="str">
        <f t="shared" si="30"/>
        <v/>
      </c>
      <c r="L137" s="1" t="str">
        <f t="shared" si="31"/>
        <v/>
      </c>
    </row>
    <row r="138" spans="1:12" x14ac:dyDescent="0.15">
      <c r="B138" s="93" t="str">
        <f>IF(様式8!$F$89="","",様式8!$F$89)</f>
        <v/>
      </c>
      <c r="C138" s="1">
        <f>様式8!$X$33</f>
        <v>0</v>
      </c>
      <c r="D138" s="1">
        <f>様式8!$X$44</f>
        <v>0</v>
      </c>
      <c r="E138" s="1" t="str">
        <f t="shared" si="29"/>
        <v/>
      </c>
      <c r="F138" s="96" t="str">
        <f>IF(D138=0,"",COUNTIF($E$132:E138,E138))</f>
        <v/>
      </c>
      <c r="J138" s="95" t="str">
        <f t="shared" si="30"/>
        <v/>
      </c>
      <c r="L138" s="1" t="str">
        <f t="shared" si="31"/>
        <v/>
      </c>
    </row>
    <row r="139" spans="1:12" x14ac:dyDescent="0.15">
      <c r="B139" s="93" t="str">
        <f>IF(様式8!$F$95="","",様式8!$F$95)</f>
        <v/>
      </c>
      <c r="C139" s="1">
        <f>様式8!$Z$33</f>
        <v>0</v>
      </c>
      <c r="D139" s="1">
        <f>様式8!$Z$44</f>
        <v>0</v>
      </c>
      <c r="E139" s="1" t="str">
        <f t="shared" si="29"/>
        <v/>
      </c>
      <c r="F139" s="96" t="str">
        <f>IF(D139=0,"",COUNTIF($E$132:E139,E139))</f>
        <v/>
      </c>
      <c r="J139" s="95" t="str">
        <f t="shared" si="30"/>
        <v/>
      </c>
      <c r="L139" s="1" t="str">
        <f t="shared" si="31"/>
        <v/>
      </c>
    </row>
    <row r="140" spans="1:12" x14ac:dyDescent="0.15">
      <c r="B140" s="93" t="str">
        <f>IF(様式8!$F$101="","",様式8!$F$101)</f>
        <v/>
      </c>
      <c r="C140" s="1">
        <f>様式8!$AB$33</f>
        <v>0</v>
      </c>
      <c r="D140" s="1">
        <f>様式8!$AB$44</f>
        <v>0</v>
      </c>
      <c r="E140" s="1" t="str">
        <f t="shared" si="29"/>
        <v/>
      </c>
      <c r="F140" s="96" t="str">
        <f>IF(D140=0,"",COUNTIF($E$132:E140,E140))</f>
        <v/>
      </c>
      <c r="J140" s="95" t="str">
        <f t="shared" si="30"/>
        <v/>
      </c>
      <c r="L140" s="1" t="str">
        <f t="shared" si="31"/>
        <v/>
      </c>
    </row>
    <row r="141" spans="1:12" x14ac:dyDescent="0.15">
      <c r="B141" s="93" t="str">
        <f>IF(様式8!$F$107="","",様式8!$F$107)</f>
        <v/>
      </c>
      <c r="C141" s="1">
        <f>様式8!$AD$33</f>
        <v>0</v>
      </c>
      <c r="D141" s="1">
        <f>様式8!$AD$44</f>
        <v>0</v>
      </c>
      <c r="E141" s="1" t="str">
        <f t="shared" si="29"/>
        <v/>
      </c>
      <c r="F141" s="96" t="str">
        <f>IF(D141=0,"",COUNTIF($E$132:E141,E141))</f>
        <v/>
      </c>
      <c r="J141" s="95" t="str">
        <f t="shared" si="30"/>
        <v/>
      </c>
      <c r="L141" s="1" t="str">
        <f t="shared" si="31"/>
        <v/>
      </c>
    </row>
    <row r="142" spans="1:12" x14ac:dyDescent="0.15">
      <c r="B142" s="93" t="str">
        <f>IF(様式8!$F$113="","",様式8!$F$113)</f>
        <v/>
      </c>
      <c r="C142" s="1">
        <f>様式8!$AF$33</f>
        <v>0</v>
      </c>
      <c r="D142" s="1">
        <f>様式8!$AF$44</f>
        <v>0</v>
      </c>
      <c r="E142" s="1" t="str">
        <f t="shared" si="29"/>
        <v/>
      </c>
      <c r="F142" s="96" t="str">
        <f>IF(D142=0,"",COUNTIF($E$132:E142,E142))</f>
        <v/>
      </c>
      <c r="J142" s="95" t="str">
        <f t="shared" si="30"/>
        <v/>
      </c>
      <c r="L142" s="1" t="str">
        <f t="shared" si="31"/>
        <v/>
      </c>
    </row>
    <row r="143" spans="1:12" ht="14.25" thickBot="1" x14ac:dyDescent="0.2">
      <c r="B143" s="93" t="str">
        <f>IF(様式8!$F$119="","",様式8!$F$119)</f>
        <v/>
      </c>
      <c r="C143" s="1">
        <f>様式8!$AH$33</f>
        <v>0</v>
      </c>
      <c r="D143" s="1">
        <f>様式8!$AH$44</f>
        <v>0</v>
      </c>
      <c r="E143" s="1" t="str">
        <f t="shared" si="29"/>
        <v/>
      </c>
      <c r="F143" s="96" t="str">
        <f>IF(D143=0,"",COUNTIF($E$132:E143,E143))</f>
        <v/>
      </c>
      <c r="J143" s="95" t="str">
        <f t="shared" si="30"/>
        <v/>
      </c>
      <c r="L143" s="1" t="str">
        <f t="shared" si="31"/>
        <v/>
      </c>
    </row>
    <row r="144" spans="1:12" ht="14.25" thickBot="1" x14ac:dyDescent="0.2">
      <c r="A144" s="4" t="s">
        <v>359</v>
      </c>
      <c r="B144" s="91">
        <f>様式8!C45</f>
        <v>0</v>
      </c>
      <c r="C144" s="92">
        <f>(H144*35650)+(J144*5200)+(L144*1210)</f>
        <v>0</v>
      </c>
      <c r="G144" s="1" t="s">
        <v>267</v>
      </c>
      <c r="H144" s="1" t="str">
        <f>IF(COUNTIF(D145:D156,"講師")&gt;0,COUNTIF(D145:D156,"講師"),"0")</f>
        <v>0</v>
      </c>
      <c r="I144" s="1" t="s">
        <v>347</v>
      </c>
      <c r="J144" s="1">
        <f>SUM(J145:J156)</f>
        <v>0</v>
      </c>
      <c r="K144" s="1" t="s">
        <v>348</v>
      </c>
      <c r="L144" s="1">
        <f>SUM(L145:L156)</f>
        <v>0</v>
      </c>
    </row>
    <row r="145" spans="1:12" x14ac:dyDescent="0.15">
      <c r="B145" s="93">
        <f>IF(様式8!$F$53="","",様式8!$F$53)</f>
        <v>45181</v>
      </c>
      <c r="C145" s="94">
        <f>様式8!$L$33</f>
        <v>2</v>
      </c>
      <c r="D145" s="1">
        <f>様式8!$L$45</f>
        <v>0</v>
      </c>
      <c r="E145" s="1" t="str">
        <f>IF(D145=0,"",B145&amp;D145)</f>
        <v/>
      </c>
      <c r="F145" s="96" t="str">
        <f>IF(D145=0,"",COUNTIF($E$145:E145,E145))</f>
        <v/>
      </c>
      <c r="J145" s="95" t="str">
        <f>IF(AND(F145=1,SUMIFS($C$145:$C$156,$E$145:$E$156,B145&amp;$I$144)&gt;3),3,IF(AND(F145=1,SUMIFS($C$145:$C$156,$E$145:$E$156,B145&amp;$I$144)&lt;=3),SUMIFS($C$145:$C$156,$E$145:$E$156,B145&amp;$I$144),""))</f>
        <v/>
      </c>
      <c r="L145" s="1" t="str">
        <f>IF(D145="単労",C145,"")</f>
        <v/>
      </c>
    </row>
    <row r="146" spans="1:12" x14ac:dyDescent="0.15">
      <c r="B146" s="93">
        <f>IF(様式8!$F$59="","",様式8!$F$59)</f>
        <v>45181</v>
      </c>
      <c r="C146" s="1">
        <f>様式8!$N$33</f>
        <v>2</v>
      </c>
      <c r="D146" s="1">
        <f>様式8!$N$45</f>
        <v>0</v>
      </c>
      <c r="E146" s="1" t="str">
        <f t="shared" ref="E146:E156" si="32">IF(D146=0,"",B146&amp;D146)</f>
        <v/>
      </c>
      <c r="F146" s="96" t="str">
        <f>IF(D146=0,"",COUNTIF($E$145:E146,E146))</f>
        <v/>
      </c>
      <c r="J146" s="95" t="str">
        <f t="shared" ref="J146:J156" si="33">IF(AND(F146=1,SUMIFS($C$145:$C$156,$E$145:$E$156,B146&amp;$I$144)&gt;3),3,IF(AND(F146=1,SUMIFS($C$145:$C$156,$E$145:$E$156,B146&amp;$I$144)&lt;=3),SUMIFS($C$145:$C$156,$E$145:$E$156,B146&amp;$I$144),""))</f>
        <v/>
      </c>
      <c r="L146" s="1" t="str">
        <f t="shared" ref="L146:L156" si="34">IF(D146="単労",C146,"")</f>
        <v/>
      </c>
    </row>
    <row r="147" spans="1:12" x14ac:dyDescent="0.15">
      <c r="B147" s="93">
        <f>IF(様式8!$F$65="","",様式8!$F$65)</f>
        <v>45184</v>
      </c>
      <c r="C147" s="1">
        <f>様式8!$P$33</f>
        <v>2</v>
      </c>
      <c r="D147" s="1">
        <f>様式8!$P$45</f>
        <v>0</v>
      </c>
      <c r="E147" s="1" t="str">
        <f t="shared" si="32"/>
        <v/>
      </c>
      <c r="F147" s="96" t="str">
        <f>IF(D147=0,"",COUNTIF($E$145:E147,E147))</f>
        <v/>
      </c>
      <c r="J147" s="95" t="str">
        <f t="shared" si="33"/>
        <v/>
      </c>
      <c r="L147" s="1" t="str">
        <f t="shared" si="34"/>
        <v/>
      </c>
    </row>
    <row r="148" spans="1:12" x14ac:dyDescent="0.15">
      <c r="B148" s="93" t="str">
        <f>IF(様式8!$F$71="","",様式8!$F$71)</f>
        <v/>
      </c>
      <c r="C148" s="1">
        <f>様式8!$R$33</f>
        <v>0</v>
      </c>
      <c r="D148" s="1">
        <f>様式8!$R$45</f>
        <v>0</v>
      </c>
      <c r="E148" s="1" t="str">
        <f t="shared" si="32"/>
        <v/>
      </c>
      <c r="F148" s="96" t="str">
        <f>IF(D148=0,"",COUNTIF($E$145:E148,E148))</f>
        <v/>
      </c>
      <c r="J148" s="95" t="str">
        <f t="shared" si="33"/>
        <v/>
      </c>
      <c r="L148" s="1" t="str">
        <f t="shared" si="34"/>
        <v/>
      </c>
    </row>
    <row r="149" spans="1:12" x14ac:dyDescent="0.15">
      <c r="B149" s="93" t="str">
        <f>IF(様式8!$F$77="","",様式8!$F$77)</f>
        <v/>
      </c>
      <c r="C149" s="1">
        <f>様式8!$T$33</f>
        <v>0</v>
      </c>
      <c r="D149" s="1">
        <f>様式8!$T$45</f>
        <v>0</v>
      </c>
      <c r="E149" s="1" t="str">
        <f t="shared" si="32"/>
        <v/>
      </c>
      <c r="F149" s="96" t="str">
        <f>IF(D149=0,"",COUNTIF($E$145:E149,E149))</f>
        <v/>
      </c>
      <c r="J149" s="95" t="str">
        <f t="shared" si="33"/>
        <v/>
      </c>
      <c r="L149" s="1" t="str">
        <f t="shared" si="34"/>
        <v/>
      </c>
    </row>
    <row r="150" spans="1:12" x14ac:dyDescent="0.15">
      <c r="B150" s="93" t="str">
        <f>IF(様式8!$F$83="","",様式8!$F$83)</f>
        <v/>
      </c>
      <c r="C150" s="1">
        <f>様式8!$V$33</f>
        <v>0</v>
      </c>
      <c r="D150" s="1">
        <f>様式8!$V$45</f>
        <v>0</v>
      </c>
      <c r="E150" s="1" t="str">
        <f t="shared" si="32"/>
        <v/>
      </c>
      <c r="F150" s="96" t="str">
        <f>IF(D150=0,"",COUNTIF($E$145:E150,E150))</f>
        <v/>
      </c>
      <c r="J150" s="95" t="str">
        <f t="shared" si="33"/>
        <v/>
      </c>
      <c r="L150" s="1" t="str">
        <f t="shared" si="34"/>
        <v/>
      </c>
    </row>
    <row r="151" spans="1:12" x14ac:dyDescent="0.15">
      <c r="B151" s="93" t="str">
        <f>IF(様式8!$F$89="","",様式8!$F$89)</f>
        <v/>
      </c>
      <c r="C151" s="1">
        <f>様式8!$X$33</f>
        <v>0</v>
      </c>
      <c r="D151" s="1">
        <f>様式8!$X$45</f>
        <v>0</v>
      </c>
      <c r="E151" s="1" t="str">
        <f t="shared" si="32"/>
        <v/>
      </c>
      <c r="F151" s="96" t="str">
        <f>IF(D151=0,"",COUNTIF($E$145:E151,E151))</f>
        <v/>
      </c>
      <c r="J151" s="95" t="str">
        <f t="shared" si="33"/>
        <v/>
      </c>
      <c r="L151" s="1" t="str">
        <f t="shared" si="34"/>
        <v/>
      </c>
    </row>
    <row r="152" spans="1:12" x14ac:dyDescent="0.15">
      <c r="B152" s="93" t="str">
        <f>IF(様式8!$F$95="","",様式8!$F$95)</f>
        <v/>
      </c>
      <c r="C152" s="1">
        <f>様式8!$Z$33</f>
        <v>0</v>
      </c>
      <c r="D152" s="1">
        <f>様式8!$Z$45</f>
        <v>0</v>
      </c>
      <c r="E152" s="1" t="str">
        <f t="shared" si="32"/>
        <v/>
      </c>
      <c r="F152" s="96" t="str">
        <f>IF(D152=0,"",COUNTIF($E$145:E152,E152))</f>
        <v/>
      </c>
      <c r="J152" s="95" t="str">
        <f t="shared" si="33"/>
        <v/>
      </c>
      <c r="L152" s="1" t="str">
        <f t="shared" si="34"/>
        <v/>
      </c>
    </row>
    <row r="153" spans="1:12" x14ac:dyDescent="0.15">
      <c r="B153" s="93" t="str">
        <f>IF(様式8!$F$101="","",様式8!$F$101)</f>
        <v/>
      </c>
      <c r="C153" s="1">
        <f>様式8!$AB$33</f>
        <v>0</v>
      </c>
      <c r="D153" s="1">
        <f>様式8!$AB$45</f>
        <v>0</v>
      </c>
      <c r="E153" s="1" t="str">
        <f t="shared" si="32"/>
        <v/>
      </c>
      <c r="F153" s="96" t="str">
        <f>IF(D153=0,"",COUNTIF($E$145:E153,E153))</f>
        <v/>
      </c>
      <c r="J153" s="95" t="str">
        <f t="shared" si="33"/>
        <v/>
      </c>
      <c r="L153" s="1" t="str">
        <f t="shared" si="34"/>
        <v/>
      </c>
    </row>
    <row r="154" spans="1:12" x14ac:dyDescent="0.15">
      <c r="B154" s="93" t="str">
        <f>IF(様式8!$F$107="","",様式8!$F$107)</f>
        <v/>
      </c>
      <c r="C154" s="1">
        <f>様式8!$AD$33</f>
        <v>0</v>
      </c>
      <c r="D154" s="1">
        <f>様式8!$AD$45</f>
        <v>0</v>
      </c>
      <c r="E154" s="1" t="str">
        <f t="shared" si="32"/>
        <v/>
      </c>
      <c r="F154" s="96" t="str">
        <f>IF(D154=0,"",COUNTIF($E$145:E154,E154))</f>
        <v/>
      </c>
      <c r="J154" s="95" t="str">
        <f t="shared" si="33"/>
        <v/>
      </c>
      <c r="L154" s="1" t="str">
        <f t="shared" si="34"/>
        <v/>
      </c>
    </row>
    <row r="155" spans="1:12" x14ac:dyDescent="0.15">
      <c r="B155" s="93" t="str">
        <f>IF(様式8!$F$113="","",様式8!$F$113)</f>
        <v/>
      </c>
      <c r="C155" s="1">
        <f>様式8!$AF$33</f>
        <v>0</v>
      </c>
      <c r="D155" s="1">
        <f>様式8!$AF$45</f>
        <v>0</v>
      </c>
      <c r="E155" s="1" t="str">
        <f t="shared" si="32"/>
        <v/>
      </c>
      <c r="F155" s="96" t="str">
        <f>IF(D155=0,"",COUNTIF($E$145:E155,E155))</f>
        <v/>
      </c>
      <c r="J155" s="95" t="str">
        <f t="shared" si="33"/>
        <v/>
      </c>
      <c r="L155" s="1" t="str">
        <f t="shared" si="34"/>
        <v/>
      </c>
    </row>
    <row r="156" spans="1:12" ht="14.25" thickBot="1" x14ac:dyDescent="0.2">
      <c r="B156" s="93" t="str">
        <f>IF(様式8!$F$119="","",様式8!$F$119)</f>
        <v/>
      </c>
      <c r="C156" s="1">
        <f>様式8!$AH$33</f>
        <v>0</v>
      </c>
      <c r="D156" s="1">
        <f>様式8!$AH$45</f>
        <v>0</v>
      </c>
      <c r="E156" s="1" t="str">
        <f t="shared" si="32"/>
        <v/>
      </c>
      <c r="F156" s="96" t="str">
        <f>IF(D156=0,"",COUNTIF($E$145:E156,E156))</f>
        <v/>
      </c>
      <c r="J156" s="95" t="str">
        <f t="shared" si="33"/>
        <v/>
      </c>
      <c r="L156" s="1" t="str">
        <f t="shared" si="34"/>
        <v/>
      </c>
    </row>
    <row r="157" spans="1:12" ht="14.25" thickBot="1" x14ac:dyDescent="0.2">
      <c r="A157" s="4" t="s">
        <v>360</v>
      </c>
      <c r="B157" s="91">
        <f>様式8!C46</f>
        <v>0</v>
      </c>
      <c r="C157" s="92">
        <f>(H157*35650)+(J157*5200)+(L157*1210)</f>
        <v>0</v>
      </c>
      <c r="G157" s="1" t="s">
        <v>267</v>
      </c>
      <c r="H157" s="1" t="str">
        <f>IF(COUNTIF(D158:D169,"講師")&gt;0,COUNTIF(D158:D169,"講師"),"0")</f>
        <v>0</v>
      </c>
      <c r="I157" s="1" t="s">
        <v>347</v>
      </c>
      <c r="J157" s="1">
        <f>SUM(J158:J169)</f>
        <v>0</v>
      </c>
      <c r="K157" s="1" t="s">
        <v>348</v>
      </c>
      <c r="L157" s="1">
        <f>SUM(L158:L169)</f>
        <v>0</v>
      </c>
    </row>
    <row r="158" spans="1:12" x14ac:dyDescent="0.15">
      <c r="B158" s="93">
        <f>IF(様式8!$F$53="","",様式8!$F$53)</f>
        <v>45181</v>
      </c>
      <c r="C158" s="94">
        <f>様式8!$L$33</f>
        <v>2</v>
      </c>
      <c r="D158" s="1">
        <f>様式8!$L$46</f>
        <v>0</v>
      </c>
      <c r="E158" s="1" t="str">
        <f>IF(D158=0,"",B158&amp;D158)</f>
        <v/>
      </c>
      <c r="F158" s="96" t="str">
        <f>IF(D158=0,"",COUNTIF($E$158:E158,E158))</f>
        <v/>
      </c>
      <c r="J158" s="95" t="str">
        <f>IF(AND(F158=1,SUMIFS($C$158:$C$169,$E$158:$E$169,B158&amp;$I$157)&gt;3),3,IF(AND(F158=1,SUMIFS($C$158:$C$169,$E$158:$E$169,B158&amp;$I$157)&lt;=3),SUMIFS($C$158:$C$169,$E$158:$E$169,B158&amp;$I$157),""))</f>
        <v/>
      </c>
      <c r="L158" s="1" t="str">
        <f>IF(D158="単労",C158,"")</f>
        <v/>
      </c>
    </row>
    <row r="159" spans="1:12" x14ac:dyDescent="0.15">
      <c r="B159" s="93">
        <f>IF(様式8!$F$59="","",様式8!$F$59)</f>
        <v>45181</v>
      </c>
      <c r="C159" s="1">
        <f>様式8!$N$33</f>
        <v>2</v>
      </c>
      <c r="D159" s="1">
        <f>様式8!$N$46</f>
        <v>0</v>
      </c>
      <c r="E159" s="1" t="str">
        <f t="shared" ref="E159:E169" si="35">IF(D159=0,"",B159&amp;D159)</f>
        <v/>
      </c>
      <c r="F159" s="96" t="str">
        <f>IF(D159=0,"",COUNTIF($E$158:E159,E159))</f>
        <v/>
      </c>
      <c r="J159" s="95" t="str">
        <f t="shared" ref="J159:J169" si="36">IF(AND(F159=1,SUMIFS($C$158:$C$169,$E$158:$E$169,B159&amp;$I$157)&gt;3),3,IF(AND(F159=1,SUMIFS($C$158:$C$169,$E$158:$E$169,B159&amp;$I$157)&lt;=3),SUMIFS($C$158:$C$169,$E$158:$E$169,B159&amp;$I$157),""))</f>
        <v/>
      </c>
      <c r="L159" s="1" t="str">
        <f t="shared" ref="L159:L169" si="37">IF(D159="単労",C159,"")</f>
        <v/>
      </c>
    </row>
    <row r="160" spans="1:12" x14ac:dyDescent="0.15">
      <c r="B160" s="93">
        <f>IF(様式8!$F$65="","",様式8!$F$65)</f>
        <v>45184</v>
      </c>
      <c r="C160" s="1">
        <f>様式8!$P$33</f>
        <v>2</v>
      </c>
      <c r="D160" s="1">
        <f>様式8!$P$46</f>
        <v>0</v>
      </c>
      <c r="E160" s="1" t="str">
        <f t="shared" si="35"/>
        <v/>
      </c>
      <c r="F160" s="96" t="str">
        <f>IF(D160=0,"",COUNTIF($E$158:E160,E160))</f>
        <v/>
      </c>
      <c r="J160" s="95" t="str">
        <f t="shared" si="36"/>
        <v/>
      </c>
      <c r="L160" s="1" t="str">
        <f t="shared" si="37"/>
        <v/>
      </c>
    </row>
    <row r="161" spans="1:12" x14ac:dyDescent="0.15">
      <c r="B161" s="93" t="str">
        <f>IF(様式8!$F$71="","",様式8!$F$71)</f>
        <v/>
      </c>
      <c r="C161" s="1">
        <f>様式8!$R$33</f>
        <v>0</v>
      </c>
      <c r="D161" s="1">
        <f>様式8!$R$46</f>
        <v>0</v>
      </c>
      <c r="E161" s="1" t="str">
        <f t="shared" si="35"/>
        <v/>
      </c>
      <c r="F161" s="96" t="str">
        <f>IF(D161=0,"",COUNTIF($E$158:E161,E161))</f>
        <v/>
      </c>
      <c r="J161" s="95" t="str">
        <f t="shared" si="36"/>
        <v/>
      </c>
      <c r="L161" s="1" t="str">
        <f t="shared" si="37"/>
        <v/>
      </c>
    </row>
    <row r="162" spans="1:12" x14ac:dyDescent="0.15">
      <c r="B162" s="93" t="str">
        <f>IF(様式8!$F$77="","",様式8!$F$77)</f>
        <v/>
      </c>
      <c r="C162" s="1">
        <f>様式8!$T$33</f>
        <v>0</v>
      </c>
      <c r="D162" s="1">
        <f>様式8!$T$46</f>
        <v>0</v>
      </c>
      <c r="E162" s="1" t="str">
        <f t="shared" si="35"/>
        <v/>
      </c>
      <c r="F162" s="96" t="str">
        <f>IF(D162=0,"",COUNTIF($E$158:E162,E162))</f>
        <v/>
      </c>
      <c r="J162" s="95" t="str">
        <f t="shared" si="36"/>
        <v/>
      </c>
      <c r="L162" s="1" t="str">
        <f t="shared" si="37"/>
        <v/>
      </c>
    </row>
    <row r="163" spans="1:12" x14ac:dyDescent="0.15">
      <c r="B163" s="93" t="str">
        <f>IF(様式8!$F$83="","",様式8!$F$83)</f>
        <v/>
      </c>
      <c r="C163" s="1">
        <f>様式8!$V$33</f>
        <v>0</v>
      </c>
      <c r="D163" s="1">
        <f>様式8!$V$46</f>
        <v>0</v>
      </c>
      <c r="E163" s="1" t="str">
        <f t="shared" si="35"/>
        <v/>
      </c>
      <c r="F163" s="96" t="str">
        <f>IF(D163=0,"",COUNTIF($E$158:E163,E163))</f>
        <v/>
      </c>
      <c r="J163" s="95" t="str">
        <f t="shared" si="36"/>
        <v/>
      </c>
      <c r="L163" s="1" t="str">
        <f t="shared" si="37"/>
        <v/>
      </c>
    </row>
    <row r="164" spans="1:12" x14ac:dyDescent="0.15">
      <c r="B164" s="93" t="str">
        <f>IF(様式8!$F$89="","",様式8!$F$89)</f>
        <v/>
      </c>
      <c r="C164" s="1">
        <f>様式8!$X$33</f>
        <v>0</v>
      </c>
      <c r="D164" s="1">
        <f>様式8!$X$46</f>
        <v>0</v>
      </c>
      <c r="E164" s="1" t="str">
        <f t="shared" si="35"/>
        <v/>
      </c>
      <c r="F164" s="96" t="str">
        <f>IF(D164=0,"",COUNTIF($E$158:E164,E164))</f>
        <v/>
      </c>
      <c r="J164" s="95" t="str">
        <f t="shared" si="36"/>
        <v/>
      </c>
      <c r="L164" s="1" t="str">
        <f t="shared" si="37"/>
        <v/>
      </c>
    </row>
    <row r="165" spans="1:12" x14ac:dyDescent="0.15">
      <c r="B165" s="93" t="str">
        <f>IF(様式8!$F$95="","",様式8!$F$95)</f>
        <v/>
      </c>
      <c r="C165" s="1">
        <f>様式8!$Z$33</f>
        <v>0</v>
      </c>
      <c r="D165" s="1">
        <f>様式8!$Z$46</f>
        <v>0</v>
      </c>
      <c r="E165" s="1" t="str">
        <f t="shared" si="35"/>
        <v/>
      </c>
      <c r="F165" s="96" t="str">
        <f>IF(D165=0,"",COUNTIF($E$158:E165,E165))</f>
        <v/>
      </c>
      <c r="J165" s="95" t="str">
        <f t="shared" si="36"/>
        <v/>
      </c>
      <c r="L165" s="1" t="str">
        <f t="shared" si="37"/>
        <v/>
      </c>
    </row>
    <row r="166" spans="1:12" x14ac:dyDescent="0.15">
      <c r="B166" s="93" t="str">
        <f>IF(様式8!$F$101="","",様式8!$F$101)</f>
        <v/>
      </c>
      <c r="C166" s="1">
        <f>様式8!$AB$33</f>
        <v>0</v>
      </c>
      <c r="D166" s="1">
        <f>様式8!$AB$46</f>
        <v>0</v>
      </c>
      <c r="E166" s="1" t="str">
        <f t="shared" si="35"/>
        <v/>
      </c>
      <c r="F166" s="96" t="str">
        <f>IF(D166=0,"",COUNTIF($E$158:E166,E166))</f>
        <v/>
      </c>
      <c r="J166" s="95" t="str">
        <f t="shared" si="36"/>
        <v/>
      </c>
      <c r="L166" s="1" t="str">
        <f t="shared" si="37"/>
        <v/>
      </c>
    </row>
    <row r="167" spans="1:12" x14ac:dyDescent="0.15">
      <c r="B167" s="93" t="str">
        <f>IF(様式8!$F$107="","",様式8!$F$107)</f>
        <v/>
      </c>
      <c r="C167" s="1">
        <f>様式8!$AD$33</f>
        <v>0</v>
      </c>
      <c r="D167" s="1">
        <f>様式8!$AD$46</f>
        <v>0</v>
      </c>
      <c r="E167" s="1" t="str">
        <f t="shared" si="35"/>
        <v/>
      </c>
      <c r="F167" s="96" t="str">
        <f>IF(D167=0,"",COUNTIF($E$158:E167,E167))</f>
        <v/>
      </c>
      <c r="J167" s="95" t="str">
        <f t="shared" si="36"/>
        <v/>
      </c>
      <c r="L167" s="1" t="str">
        <f t="shared" si="37"/>
        <v/>
      </c>
    </row>
    <row r="168" spans="1:12" x14ac:dyDescent="0.15">
      <c r="B168" s="93" t="str">
        <f>IF(様式8!$F$113="","",様式8!$F$113)</f>
        <v/>
      </c>
      <c r="C168" s="1">
        <f>様式8!$AF$33</f>
        <v>0</v>
      </c>
      <c r="D168" s="1">
        <f>様式8!$AF$46</f>
        <v>0</v>
      </c>
      <c r="E168" s="1" t="str">
        <f t="shared" si="35"/>
        <v/>
      </c>
      <c r="F168" s="96" t="str">
        <f>IF(D168=0,"",COUNTIF($E$158:E168,E168))</f>
        <v/>
      </c>
      <c r="J168" s="95" t="str">
        <f t="shared" si="36"/>
        <v/>
      </c>
      <c r="L168" s="1" t="str">
        <f t="shared" si="37"/>
        <v/>
      </c>
    </row>
    <row r="169" spans="1:12" ht="14.25" thickBot="1" x14ac:dyDescent="0.2">
      <c r="B169" s="93" t="str">
        <f>IF(様式8!$F$119="","",様式8!$F$119)</f>
        <v/>
      </c>
      <c r="C169" s="1">
        <f>様式8!$AH$33</f>
        <v>0</v>
      </c>
      <c r="D169" s="1">
        <f>様式8!$AH$46</f>
        <v>0</v>
      </c>
      <c r="E169" s="1" t="str">
        <f t="shared" si="35"/>
        <v/>
      </c>
      <c r="F169" s="96" t="str">
        <f>IF(D169=0,"",COUNTIF($E$158:E169,E169))</f>
        <v/>
      </c>
      <c r="J169" s="95" t="str">
        <f t="shared" si="36"/>
        <v/>
      </c>
      <c r="L169" s="1" t="str">
        <f t="shared" si="37"/>
        <v/>
      </c>
    </row>
    <row r="170" spans="1:12" ht="14.25" thickBot="1" x14ac:dyDescent="0.2">
      <c r="A170" s="4" t="s">
        <v>361</v>
      </c>
      <c r="B170" s="91">
        <f>様式8!C47</f>
        <v>0</v>
      </c>
      <c r="C170" s="92">
        <f>(H170*35650)+(J170*5200)+(L170*1210)</f>
        <v>0</v>
      </c>
      <c r="G170" s="1" t="s">
        <v>267</v>
      </c>
      <c r="H170" s="1" t="str">
        <f>IF(COUNTIF(D171:D182,"講師")&gt;0,COUNTIF(D171:D182,"講師"),"0")</f>
        <v>0</v>
      </c>
      <c r="I170" s="1" t="s">
        <v>347</v>
      </c>
      <c r="J170" s="1">
        <f>SUM(J171:J182)</f>
        <v>0</v>
      </c>
      <c r="K170" s="1" t="s">
        <v>348</v>
      </c>
      <c r="L170" s="1">
        <f>SUM(L171:L182)</f>
        <v>0</v>
      </c>
    </row>
    <row r="171" spans="1:12" x14ac:dyDescent="0.15">
      <c r="B171" s="93">
        <f>IF(様式8!$F$53="","",様式8!$F$53)</f>
        <v>45181</v>
      </c>
      <c r="C171" s="94">
        <f>様式8!$L$33</f>
        <v>2</v>
      </c>
      <c r="D171" s="1">
        <f>様式8!$L$47</f>
        <v>0</v>
      </c>
      <c r="E171" s="1" t="str">
        <f>IF(D171=0,"",B171&amp;D171)</f>
        <v/>
      </c>
      <c r="F171" s="96" t="str">
        <f>IF(D171=0,"",COUNTIF($E$171:E171,E171))</f>
        <v/>
      </c>
      <c r="J171" s="95" t="str">
        <f>IF(AND(F171=1,SUMIFS($C$171:$C$182,$E$171:$E$182,B171&amp;$I$170)&gt;3),3,IF(AND(F171=1,SUMIFS($C$171:$C$182,$E$171:$E$182,B171&amp;$I$170)&lt;=3),SUMIFS($C$171:$C$182,$E$171:$E$182,B171&amp;$I$170),""))</f>
        <v/>
      </c>
      <c r="L171" s="1" t="str">
        <f>IF(D171="単労",C171,"")</f>
        <v/>
      </c>
    </row>
    <row r="172" spans="1:12" x14ac:dyDescent="0.15">
      <c r="B172" s="93">
        <f>IF(様式8!$F$59="","",様式8!$F$59)</f>
        <v>45181</v>
      </c>
      <c r="C172" s="1">
        <f>様式8!$N$33</f>
        <v>2</v>
      </c>
      <c r="D172" s="1">
        <f>様式8!$N$47</f>
        <v>0</v>
      </c>
      <c r="E172" s="1" t="str">
        <f t="shared" ref="E172:E182" si="38">IF(D172=0,"",B172&amp;D172)</f>
        <v/>
      </c>
      <c r="F172" s="96" t="str">
        <f>IF(D172=0,"",COUNTIF($E$171:E172,E172))</f>
        <v/>
      </c>
      <c r="J172" s="95" t="str">
        <f t="shared" ref="J172:J182" si="39">IF(AND(F172=1,SUMIFS($C$171:$C$182,$E$171:$E$182,B172&amp;$I$170)&gt;3),3,IF(AND(F172=1,SUMIFS($C$171:$C$182,$E$171:$E$182,B172&amp;$I$170)&lt;=3),SUMIFS($C$171:$C$182,$E$171:$E$182,B172&amp;$I$170),""))</f>
        <v/>
      </c>
      <c r="L172" s="1" t="str">
        <f t="shared" ref="L172:L182" si="40">IF(D172="単労",C172,"")</f>
        <v/>
      </c>
    </row>
    <row r="173" spans="1:12" x14ac:dyDescent="0.15">
      <c r="B173" s="93">
        <f>IF(様式8!$F$65="","",様式8!$F$65)</f>
        <v>45184</v>
      </c>
      <c r="C173" s="1">
        <f>様式8!$P$33</f>
        <v>2</v>
      </c>
      <c r="D173" s="1">
        <f>様式8!$P$47</f>
        <v>0</v>
      </c>
      <c r="E173" s="1" t="str">
        <f t="shared" si="38"/>
        <v/>
      </c>
      <c r="F173" s="96" t="str">
        <f>IF(D173=0,"",COUNTIF($E$171:E173,E173))</f>
        <v/>
      </c>
      <c r="J173" s="95" t="str">
        <f t="shared" si="39"/>
        <v/>
      </c>
      <c r="L173" s="1" t="str">
        <f t="shared" si="40"/>
        <v/>
      </c>
    </row>
    <row r="174" spans="1:12" x14ac:dyDescent="0.15">
      <c r="B174" s="93" t="str">
        <f>IF(様式8!$F$71="","",様式8!$F$71)</f>
        <v/>
      </c>
      <c r="C174" s="1">
        <f>様式8!$R$33</f>
        <v>0</v>
      </c>
      <c r="D174" s="1">
        <f>様式8!$R$47</f>
        <v>0</v>
      </c>
      <c r="E174" s="1" t="str">
        <f t="shared" si="38"/>
        <v/>
      </c>
      <c r="F174" s="96" t="str">
        <f>IF(D174=0,"",COUNTIF($E$171:E174,E174))</f>
        <v/>
      </c>
      <c r="J174" s="95" t="str">
        <f t="shared" si="39"/>
        <v/>
      </c>
      <c r="L174" s="1" t="str">
        <f t="shared" si="40"/>
        <v/>
      </c>
    </row>
    <row r="175" spans="1:12" x14ac:dyDescent="0.15">
      <c r="B175" s="93" t="str">
        <f>IF(様式8!$F$77="","",様式8!$F$77)</f>
        <v/>
      </c>
      <c r="C175" s="1">
        <f>様式8!$T$33</f>
        <v>0</v>
      </c>
      <c r="D175" s="1">
        <f>様式8!$T$47</f>
        <v>0</v>
      </c>
      <c r="E175" s="1" t="str">
        <f t="shared" si="38"/>
        <v/>
      </c>
      <c r="F175" s="96" t="str">
        <f>IF(D175=0,"",COUNTIF($E$171:E175,E175))</f>
        <v/>
      </c>
      <c r="J175" s="95" t="str">
        <f t="shared" si="39"/>
        <v/>
      </c>
      <c r="L175" s="1" t="str">
        <f t="shared" si="40"/>
        <v/>
      </c>
    </row>
    <row r="176" spans="1:12" x14ac:dyDescent="0.15">
      <c r="B176" s="93" t="str">
        <f>IF(様式8!$F$83="","",様式8!$F$83)</f>
        <v/>
      </c>
      <c r="C176" s="1">
        <f>様式8!$V$33</f>
        <v>0</v>
      </c>
      <c r="D176" s="1">
        <f>様式8!$V$47</f>
        <v>0</v>
      </c>
      <c r="E176" s="1" t="str">
        <f t="shared" si="38"/>
        <v/>
      </c>
      <c r="F176" s="96" t="str">
        <f>IF(D176=0,"",COUNTIF($E$171:E176,E176))</f>
        <v/>
      </c>
      <c r="J176" s="95" t="str">
        <f t="shared" si="39"/>
        <v/>
      </c>
      <c r="L176" s="1" t="str">
        <f t="shared" si="40"/>
        <v/>
      </c>
    </row>
    <row r="177" spans="1:12" x14ac:dyDescent="0.15">
      <c r="B177" s="93" t="str">
        <f>IF(様式8!$F$89="","",様式8!$F$89)</f>
        <v/>
      </c>
      <c r="C177" s="1">
        <f>様式8!$X$33</f>
        <v>0</v>
      </c>
      <c r="D177" s="1">
        <f>様式8!$X$47</f>
        <v>0</v>
      </c>
      <c r="E177" s="1" t="str">
        <f t="shared" si="38"/>
        <v/>
      </c>
      <c r="F177" s="96" t="str">
        <f>IF(D177=0,"",COUNTIF($E$171:E177,E177))</f>
        <v/>
      </c>
      <c r="J177" s="95" t="str">
        <f t="shared" si="39"/>
        <v/>
      </c>
      <c r="L177" s="1" t="str">
        <f t="shared" si="40"/>
        <v/>
      </c>
    </row>
    <row r="178" spans="1:12" x14ac:dyDescent="0.15">
      <c r="B178" s="93" t="str">
        <f>IF(様式8!$F$95="","",様式8!$F$95)</f>
        <v/>
      </c>
      <c r="C178" s="1">
        <f>様式8!$Z$33</f>
        <v>0</v>
      </c>
      <c r="D178" s="1">
        <f>様式8!$Z$47</f>
        <v>0</v>
      </c>
      <c r="E178" s="1" t="str">
        <f t="shared" si="38"/>
        <v/>
      </c>
      <c r="F178" s="96" t="str">
        <f>IF(D178=0,"",COUNTIF($E$171:E178,E178))</f>
        <v/>
      </c>
      <c r="J178" s="95" t="str">
        <f t="shared" si="39"/>
        <v/>
      </c>
      <c r="L178" s="1" t="str">
        <f t="shared" si="40"/>
        <v/>
      </c>
    </row>
    <row r="179" spans="1:12" x14ac:dyDescent="0.15">
      <c r="B179" s="93" t="str">
        <f>IF(様式8!$F$101="","",様式8!$F$101)</f>
        <v/>
      </c>
      <c r="C179" s="1">
        <f>様式8!$AB$33</f>
        <v>0</v>
      </c>
      <c r="D179" s="1">
        <f>様式8!$AB$47</f>
        <v>0</v>
      </c>
      <c r="E179" s="1" t="str">
        <f t="shared" si="38"/>
        <v/>
      </c>
      <c r="F179" s="96" t="str">
        <f>IF(D179=0,"",COUNTIF($E$171:E179,E179))</f>
        <v/>
      </c>
      <c r="J179" s="95" t="str">
        <f t="shared" si="39"/>
        <v/>
      </c>
      <c r="L179" s="1" t="str">
        <f t="shared" si="40"/>
        <v/>
      </c>
    </row>
    <row r="180" spans="1:12" x14ac:dyDescent="0.15">
      <c r="B180" s="93" t="str">
        <f>IF(様式8!$F$107="","",様式8!$F$107)</f>
        <v/>
      </c>
      <c r="C180" s="1">
        <f>様式8!$AD$33</f>
        <v>0</v>
      </c>
      <c r="D180" s="1">
        <f>様式8!$AD$47</f>
        <v>0</v>
      </c>
      <c r="E180" s="1" t="str">
        <f t="shared" si="38"/>
        <v/>
      </c>
      <c r="F180" s="96" t="str">
        <f>IF(D180=0,"",COUNTIF($E$171:E180,E180))</f>
        <v/>
      </c>
      <c r="J180" s="95" t="str">
        <f t="shared" si="39"/>
        <v/>
      </c>
      <c r="L180" s="1" t="str">
        <f t="shared" si="40"/>
        <v/>
      </c>
    </row>
    <row r="181" spans="1:12" x14ac:dyDescent="0.15">
      <c r="B181" s="93" t="str">
        <f>IF(様式8!$F$113="","",様式8!$F$113)</f>
        <v/>
      </c>
      <c r="C181" s="1">
        <f>様式8!$AF$33</f>
        <v>0</v>
      </c>
      <c r="D181" s="1">
        <f>様式8!$AF$47</f>
        <v>0</v>
      </c>
      <c r="E181" s="1" t="str">
        <f t="shared" si="38"/>
        <v/>
      </c>
      <c r="F181" s="96" t="str">
        <f>IF(D181=0,"",COUNTIF($E$171:E181,E181))</f>
        <v/>
      </c>
      <c r="J181" s="95" t="str">
        <f t="shared" si="39"/>
        <v/>
      </c>
      <c r="L181" s="1" t="str">
        <f t="shared" si="40"/>
        <v/>
      </c>
    </row>
    <row r="182" spans="1:12" ht="14.25" thickBot="1" x14ac:dyDescent="0.2">
      <c r="B182" s="93" t="str">
        <f>IF(様式8!$F$119="","",様式8!$F$119)</f>
        <v/>
      </c>
      <c r="C182" s="1">
        <f>様式8!$AH$33</f>
        <v>0</v>
      </c>
      <c r="D182" s="1">
        <f>様式8!$AH$47</f>
        <v>0</v>
      </c>
      <c r="E182" s="1" t="str">
        <f t="shared" si="38"/>
        <v/>
      </c>
      <c r="F182" s="96" t="str">
        <f>IF(D182=0,"",COUNTIF($E$171:E182,E182))</f>
        <v/>
      </c>
      <c r="J182" s="95" t="str">
        <f t="shared" si="39"/>
        <v/>
      </c>
      <c r="L182" s="1" t="str">
        <f t="shared" si="40"/>
        <v/>
      </c>
    </row>
    <row r="183" spans="1:12" ht="14.25" thickBot="1" x14ac:dyDescent="0.2">
      <c r="A183" s="4" t="s">
        <v>362</v>
      </c>
      <c r="B183" s="91">
        <f>様式8!C48</f>
        <v>0</v>
      </c>
      <c r="C183" s="92">
        <f>(H183*35650)+(J183*5200)+(L183*1210)</f>
        <v>0</v>
      </c>
      <c r="G183" s="1" t="s">
        <v>267</v>
      </c>
      <c r="H183" s="1" t="str">
        <f>IF(COUNTIF(D184:D195,"講師")&gt;0,COUNTIF(D184:D195,"講師"),"0")</f>
        <v>0</v>
      </c>
      <c r="I183" s="1" t="s">
        <v>347</v>
      </c>
      <c r="J183" s="1">
        <f>SUM(J184:J195)</f>
        <v>0</v>
      </c>
      <c r="K183" s="1" t="s">
        <v>348</v>
      </c>
      <c r="L183" s="1">
        <f>SUM(L184:L195)</f>
        <v>0</v>
      </c>
    </row>
    <row r="184" spans="1:12" x14ac:dyDescent="0.15">
      <c r="B184" s="93">
        <f>IF(様式8!$F$53="","",様式8!$F$53)</f>
        <v>45181</v>
      </c>
      <c r="C184" s="94">
        <f>様式8!$L$33</f>
        <v>2</v>
      </c>
      <c r="D184" s="1">
        <f>様式8!$L$48</f>
        <v>0</v>
      </c>
      <c r="E184" s="1" t="str">
        <f>IF(D184=0,"",B184&amp;D184)</f>
        <v/>
      </c>
      <c r="F184" s="96" t="str">
        <f>IF(D184=0,"",COUNTIF($E$184:E184,E184))</f>
        <v/>
      </c>
      <c r="J184" s="95" t="str">
        <f>IF(AND(F184=1,SUMIFS($C$184:$C$195,$E$184:$E$195,B184&amp;$I$183)&gt;3),3,IF(AND(F184=1,SUMIFS($C$184:$C$195,$E$184:$E$195,B184&amp;$I$183)&lt;=3),SUMIFS($C$184:$C$195,$E$184:$E$195,B184&amp;$I$183),""))</f>
        <v/>
      </c>
      <c r="L184" s="1" t="str">
        <f>IF(D184="単労",C184,"")</f>
        <v/>
      </c>
    </row>
    <row r="185" spans="1:12" x14ac:dyDescent="0.15">
      <c r="B185" s="93">
        <f>IF(様式8!$F$59="","",様式8!$F$59)</f>
        <v>45181</v>
      </c>
      <c r="C185" s="1">
        <f>様式8!$N$33</f>
        <v>2</v>
      </c>
      <c r="D185" s="1">
        <f>様式8!$N$48</f>
        <v>0</v>
      </c>
      <c r="E185" s="1" t="str">
        <f t="shared" ref="E185:E195" si="41">IF(D185=0,"",B185&amp;D185)</f>
        <v/>
      </c>
      <c r="F185" s="96" t="str">
        <f>IF(D185=0,"",COUNTIF($E$184:E185,E185))</f>
        <v/>
      </c>
      <c r="J185" s="95" t="str">
        <f t="shared" ref="J185:J195" si="42">IF(AND(F185=1,SUMIFS($C$184:$C$195,$E$184:$E$195,B185&amp;$I$183)&gt;3),3,IF(AND(F185=1,SUMIFS($C$184:$C$195,$E$184:$E$195,B185&amp;$I$183)&lt;=3),SUMIFS($C$184:$C$195,$E$184:$E$195,B185&amp;$I$183),""))</f>
        <v/>
      </c>
      <c r="L185" s="1" t="str">
        <f t="shared" ref="L185:L195" si="43">IF(D185="単労",C185,"")</f>
        <v/>
      </c>
    </row>
    <row r="186" spans="1:12" x14ac:dyDescent="0.15">
      <c r="B186" s="93">
        <f>IF(様式8!$F$65="","",様式8!$F$65)</f>
        <v>45184</v>
      </c>
      <c r="C186" s="1">
        <f>様式8!$P$33</f>
        <v>2</v>
      </c>
      <c r="D186" s="1">
        <f>様式8!$P$48</f>
        <v>0</v>
      </c>
      <c r="E186" s="1" t="str">
        <f t="shared" si="41"/>
        <v/>
      </c>
      <c r="F186" s="96" t="str">
        <f>IF(D186=0,"",COUNTIF($E$184:E186,E186))</f>
        <v/>
      </c>
      <c r="J186" s="95" t="str">
        <f t="shared" si="42"/>
        <v/>
      </c>
      <c r="L186" s="1" t="str">
        <f t="shared" si="43"/>
        <v/>
      </c>
    </row>
    <row r="187" spans="1:12" x14ac:dyDescent="0.15">
      <c r="B187" s="93" t="str">
        <f>IF(様式8!$F$71="","",様式8!$F$71)</f>
        <v/>
      </c>
      <c r="C187" s="1">
        <f>様式8!$R$33</f>
        <v>0</v>
      </c>
      <c r="D187" s="1">
        <f>様式8!$R$48</f>
        <v>0</v>
      </c>
      <c r="E187" s="1" t="str">
        <f t="shared" si="41"/>
        <v/>
      </c>
      <c r="F187" s="96" t="str">
        <f>IF(D187=0,"",COUNTIF($E$184:E187,E187))</f>
        <v/>
      </c>
      <c r="J187" s="95" t="str">
        <f t="shared" si="42"/>
        <v/>
      </c>
      <c r="L187" s="1" t="str">
        <f t="shared" si="43"/>
        <v/>
      </c>
    </row>
    <row r="188" spans="1:12" x14ac:dyDescent="0.15">
      <c r="B188" s="93" t="str">
        <f>IF(様式8!$F$77="","",様式8!$F$77)</f>
        <v/>
      </c>
      <c r="C188" s="1">
        <f>様式8!$T$33</f>
        <v>0</v>
      </c>
      <c r="D188" s="1">
        <f>様式8!$T$48</f>
        <v>0</v>
      </c>
      <c r="E188" s="1" t="str">
        <f t="shared" si="41"/>
        <v/>
      </c>
      <c r="F188" s="96" t="str">
        <f>IF(D188=0,"",COUNTIF($E$184:E188,E188))</f>
        <v/>
      </c>
      <c r="J188" s="95" t="str">
        <f t="shared" si="42"/>
        <v/>
      </c>
      <c r="L188" s="1" t="str">
        <f t="shared" si="43"/>
        <v/>
      </c>
    </row>
    <row r="189" spans="1:12" x14ac:dyDescent="0.15">
      <c r="B189" s="93" t="str">
        <f>IF(様式8!$F$83="","",様式8!$F$83)</f>
        <v/>
      </c>
      <c r="C189" s="1">
        <f>様式8!$V$33</f>
        <v>0</v>
      </c>
      <c r="D189" s="1">
        <f>様式8!$V$48</f>
        <v>0</v>
      </c>
      <c r="E189" s="1" t="str">
        <f t="shared" si="41"/>
        <v/>
      </c>
      <c r="F189" s="96" t="str">
        <f>IF(D189=0,"",COUNTIF($E$184:E189,E189))</f>
        <v/>
      </c>
      <c r="J189" s="95" t="str">
        <f t="shared" si="42"/>
        <v/>
      </c>
      <c r="L189" s="1" t="str">
        <f t="shared" si="43"/>
        <v/>
      </c>
    </row>
    <row r="190" spans="1:12" x14ac:dyDescent="0.15">
      <c r="B190" s="93" t="str">
        <f>IF(様式8!$F$89="","",様式8!$F$89)</f>
        <v/>
      </c>
      <c r="C190" s="1">
        <f>様式8!$X$33</f>
        <v>0</v>
      </c>
      <c r="D190" s="1">
        <f>様式8!$X$48</f>
        <v>0</v>
      </c>
      <c r="E190" s="1" t="str">
        <f t="shared" si="41"/>
        <v/>
      </c>
      <c r="F190" s="96" t="str">
        <f>IF(D190=0,"",COUNTIF($E$184:E190,E190))</f>
        <v/>
      </c>
      <c r="J190" s="95" t="str">
        <f t="shared" si="42"/>
        <v/>
      </c>
      <c r="L190" s="1" t="str">
        <f t="shared" si="43"/>
        <v/>
      </c>
    </row>
    <row r="191" spans="1:12" x14ac:dyDescent="0.15">
      <c r="B191" s="93" t="str">
        <f>IF(様式8!$F$95="","",様式8!$F$95)</f>
        <v/>
      </c>
      <c r="C191" s="1">
        <f>様式8!$Z$33</f>
        <v>0</v>
      </c>
      <c r="D191" s="1">
        <f>様式8!$Z$48</f>
        <v>0</v>
      </c>
      <c r="E191" s="1" t="str">
        <f t="shared" si="41"/>
        <v/>
      </c>
      <c r="F191" s="96" t="str">
        <f>IF(D191=0,"",COUNTIF($E$184:E191,E191))</f>
        <v/>
      </c>
      <c r="J191" s="95" t="str">
        <f t="shared" si="42"/>
        <v/>
      </c>
      <c r="L191" s="1" t="str">
        <f t="shared" si="43"/>
        <v/>
      </c>
    </row>
    <row r="192" spans="1:12" x14ac:dyDescent="0.15">
      <c r="B192" s="93" t="str">
        <f>IF(様式8!$F$101="","",様式8!$F$101)</f>
        <v/>
      </c>
      <c r="C192" s="1">
        <f>様式8!$AB$33</f>
        <v>0</v>
      </c>
      <c r="D192" s="1">
        <f>様式8!$AB$48</f>
        <v>0</v>
      </c>
      <c r="E192" s="1" t="str">
        <f t="shared" si="41"/>
        <v/>
      </c>
      <c r="F192" s="96" t="str">
        <f>IF(D192=0,"",COUNTIF($E$184:E192,E192))</f>
        <v/>
      </c>
      <c r="J192" s="95" t="str">
        <f t="shared" si="42"/>
        <v/>
      </c>
      <c r="L192" s="1" t="str">
        <f t="shared" si="43"/>
        <v/>
      </c>
    </row>
    <row r="193" spans="2:12" x14ac:dyDescent="0.15">
      <c r="B193" s="93" t="str">
        <f>IF(様式8!$F$107="","",様式8!$F$107)</f>
        <v/>
      </c>
      <c r="C193" s="1">
        <f>様式8!$AD$33</f>
        <v>0</v>
      </c>
      <c r="D193" s="1">
        <f>様式8!$AD$48</f>
        <v>0</v>
      </c>
      <c r="E193" s="1" t="str">
        <f t="shared" si="41"/>
        <v/>
      </c>
      <c r="F193" s="96" t="str">
        <f>IF(D193=0,"",COUNTIF($E$184:E193,E193))</f>
        <v/>
      </c>
      <c r="J193" s="95" t="str">
        <f t="shared" si="42"/>
        <v/>
      </c>
      <c r="L193" s="1" t="str">
        <f t="shared" si="43"/>
        <v/>
      </c>
    </row>
    <row r="194" spans="2:12" x14ac:dyDescent="0.15">
      <c r="B194" s="93" t="str">
        <f>IF(様式8!$F$113="","",様式8!$F$113)</f>
        <v/>
      </c>
      <c r="C194" s="1">
        <f>様式8!$AF$33</f>
        <v>0</v>
      </c>
      <c r="D194" s="1">
        <f>様式8!$AF$48</f>
        <v>0</v>
      </c>
      <c r="E194" s="1" t="str">
        <f t="shared" si="41"/>
        <v/>
      </c>
      <c r="F194" s="96" t="str">
        <f>IF(D194=0,"",COUNTIF($E$184:E194,E194))</f>
        <v/>
      </c>
      <c r="J194" s="95" t="str">
        <f t="shared" si="42"/>
        <v/>
      </c>
      <c r="L194" s="1" t="str">
        <f t="shared" si="43"/>
        <v/>
      </c>
    </row>
    <row r="195" spans="2:12" x14ac:dyDescent="0.15">
      <c r="B195" s="93" t="str">
        <f>IF(様式8!$F$119="","",様式8!$F$119)</f>
        <v/>
      </c>
      <c r="C195" s="1">
        <f>様式8!$AH$33</f>
        <v>0</v>
      </c>
      <c r="D195" s="1">
        <f>様式8!$AH$48</f>
        <v>0</v>
      </c>
      <c r="E195" s="1" t="str">
        <f t="shared" si="41"/>
        <v/>
      </c>
      <c r="F195" s="96" t="str">
        <f>IF(D195=0,"",COUNTIF($E$184:E195,E195))</f>
        <v/>
      </c>
      <c r="J195" s="95" t="str">
        <f t="shared" si="42"/>
        <v/>
      </c>
      <c r="L195" s="1" t="str">
        <f t="shared" si="43"/>
        <v/>
      </c>
    </row>
  </sheetData>
  <phoneticPr fontId="1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E67"/>
  <sheetViews>
    <sheetView topLeftCell="A4" zoomScale="85" zoomScaleNormal="85" workbookViewId="0">
      <selection activeCell="L209" sqref="L209"/>
    </sheetView>
  </sheetViews>
  <sheetFormatPr defaultRowHeight="13.5" x14ac:dyDescent="0.15"/>
  <cols>
    <col min="1" max="1" width="9" style="3"/>
    <col min="2" max="2" width="2.625" style="3" bestFit="1" customWidth="1"/>
    <col min="3" max="11" width="3.125" style="3" customWidth="1"/>
    <col min="12" max="12" width="12.75" style="3" bestFit="1" customWidth="1"/>
    <col min="13" max="13" width="14.25" style="3" bestFit="1" customWidth="1"/>
    <col min="14" max="15" width="3.125" style="3" customWidth="1"/>
    <col min="16" max="16" width="9.875" style="3" bestFit="1" customWidth="1"/>
    <col min="17" max="17" width="3.125" style="3" customWidth="1"/>
    <col min="18" max="18" width="14.375" style="3" bestFit="1" customWidth="1"/>
    <col min="19" max="19" width="3.125" style="3" customWidth="1"/>
    <col min="20" max="20" width="9.75" style="3" bestFit="1" customWidth="1"/>
    <col min="21" max="22" width="13.25" style="3" customWidth="1"/>
    <col min="23" max="23" width="9" style="3"/>
    <col min="24" max="25" width="16" style="3" customWidth="1"/>
    <col min="26" max="26" width="15.125" style="3" bestFit="1" customWidth="1"/>
    <col min="27" max="27" width="26.875" style="3" bestFit="1" customWidth="1"/>
    <col min="28" max="28" width="51" style="3" bestFit="1" customWidth="1"/>
    <col min="29" max="29" width="9" style="3"/>
    <col min="30" max="30" width="17.25" style="3" bestFit="1" customWidth="1"/>
    <col min="31" max="31" width="5.25" style="3" bestFit="1" customWidth="1"/>
    <col min="32" max="16384" width="9" style="3"/>
  </cols>
  <sheetData>
    <row r="1" spans="1:31" x14ac:dyDescent="0.15">
      <c r="A1" s="15" t="s">
        <v>11</v>
      </c>
      <c r="B1" s="15" t="s">
        <v>29</v>
      </c>
      <c r="C1" s="15" t="s">
        <v>23</v>
      </c>
      <c r="D1" s="15" t="s">
        <v>75</v>
      </c>
      <c r="E1" s="15" t="s">
        <v>15</v>
      </c>
      <c r="F1" s="15" t="s">
        <v>78</v>
      </c>
      <c r="G1" s="15" t="s">
        <v>80</v>
      </c>
      <c r="H1" s="15" t="s">
        <v>82</v>
      </c>
      <c r="I1" s="15" t="s">
        <v>83</v>
      </c>
      <c r="J1" s="15" t="s">
        <v>84</v>
      </c>
      <c r="L1" s="15" t="s">
        <v>85</v>
      </c>
      <c r="M1" s="15" t="s">
        <v>12</v>
      </c>
      <c r="O1" s="15">
        <v>1</v>
      </c>
      <c r="P1" s="15" t="s">
        <v>144</v>
      </c>
      <c r="R1" s="162" t="s">
        <v>484</v>
      </c>
      <c r="T1" s="162" t="s">
        <v>485</v>
      </c>
      <c r="U1" s="162" t="s">
        <v>486</v>
      </c>
      <c r="V1" s="162" t="s">
        <v>81</v>
      </c>
      <c r="X1" s="162" t="s">
        <v>487</v>
      </c>
      <c r="Z1" s="162" t="s">
        <v>488</v>
      </c>
      <c r="AA1" s="162" t="s">
        <v>489</v>
      </c>
      <c r="AB1" s="162" t="s">
        <v>490</v>
      </c>
      <c r="AD1" s="162" t="s">
        <v>491</v>
      </c>
    </row>
    <row r="2" spans="1:31" x14ac:dyDescent="0.15">
      <c r="A2" s="15" t="s">
        <v>21</v>
      </c>
      <c r="B2" s="15" t="s">
        <v>29</v>
      </c>
      <c r="C2" s="15" t="s">
        <v>23</v>
      </c>
      <c r="D2" s="15" t="s">
        <v>75</v>
      </c>
      <c r="E2" s="15" t="s">
        <v>15</v>
      </c>
      <c r="F2" s="15" t="s">
        <v>78</v>
      </c>
      <c r="G2" s="15"/>
      <c r="H2" s="15"/>
      <c r="I2" s="15"/>
      <c r="J2" s="15"/>
      <c r="L2" s="15" t="s">
        <v>86</v>
      </c>
      <c r="M2" s="15" t="s">
        <v>13</v>
      </c>
      <c r="O2" s="15">
        <v>2</v>
      </c>
      <c r="P2" s="15" t="s">
        <v>145</v>
      </c>
      <c r="R2" s="162" t="s">
        <v>492</v>
      </c>
      <c r="T2" s="162" t="s">
        <v>493</v>
      </c>
      <c r="U2" s="162" t="s">
        <v>494</v>
      </c>
      <c r="V2" s="162" t="s">
        <v>495</v>
      </c>
      <c r="X2" s="162" t="s">
        <v>496</v>
      </c>
      <c r="Y2" s="162" t="s">
        <v>497</v>
      </c>
      <c r="Z2" s="162" t="s">
        <v>498</v>
      </c>
      <c r="AA2" s="162" t="s">
        <v>499</v>
      </c>
      <c r="AB2" s="162" t="s">
        <v>500</v>
      </c>
      <c r="AD2" s="162" t="s">
        <v>501</v>
      </c>
      <c r="AE2" s="162" t="s">
        <v>510</v>
      </c>
    </row>
    <row r="3" spans="1:31" x14ac:dyDescent="0.15">
      <c r="A3" s="15" t="s">
        <v>28</v>
      </c>
      <c r="B3" s="15" t="s">
        <v>29</v>
      </c>
      <c r="C3" s="15" t="s">
        <v>23</v>
      </c>
      <c r="D3" s="15" t="s">
        <v>75</v>
      </c>
      <c r="E3" s="15" t="s">
        <v>15</v>
      </c>
      <c r="F3" s="15"/>
      <c r="G3" s="15"/>
      <c r="H3" s="15"/>
      <c r="I3" s="15"/>
      <c r="J3" s="15"/>
      <c r="L3" s="15" t="s">
        <v>87</v>
      </c>
      <c r="M3" s="15" t="s">
        <v>14</v>
      </c>
      <c r="O3" s="15">
        <v>3</v>
      </c>
      <c r="P3" s="15" t="s">
        <v>146</v>
      </c>
      <c r="R3" s="162" t="s">
        <v>502</v>
      </c>
      <c r="T3" s="162" t="s">
        <v>503</v>
      </c>
      <c r="X3" s="162" t="s">
        <v>504</v>
      </c>
      <c r="Y3" s="162" t="s">
        <v>510</v>
      </c>
      <c r="Z3" s="162" t="s">
        <v>505</v>
      </c>
      <c r="AD3" s="162" t="s">
        <v>485</v>
      </c>
      <c r="AE3" s="162" t="s">
        <v>506</v>
      </c>
    </row>
    <row r="4" spans="1:31" x14ac:dyDescent="0.15">
      <c r="A4" s="15" t="s">
        <v>33</v>
      </c>
      <c r="B4" s="15" t="s">
        <v>29</v>
      </c>
      <c r="C4" s="15" t="s">
        <v>23</v>
      </c>
      <c r="D4" s="15" t="s">
        <v>75</v>
      </c>
      <c r="E4" s="15" t="s">
        <v>15</v>
      </c>
      <c r="F4" s="15" t="s">
        <v>78</v>
      </c>
      <c r="G4" s="15"/>
      <c r="H4" s="15"/>
      <c r="I4" s="15"/>
      <c r="J4" s="15"/>
      <c r="L4" s="15" t="s">
        <v>88</v>
      </c>
      <c r="M4" s="15" t="s">
        <v>16</v>
      </c>
      <c r="O4" s="15">
        <v>4</v>
      </c>
      <c r="P4" s="15" t="s">
        <v>147</v>
      </c>
      <c r="R4" s="162" t="s">
        <v>507</v>
      </c>
      <c r="T4" s="162" t="s">
        <v>508</v>
      </c>
      <c r="X4" s="162" t="s">
        <v>509</v>
      </c>
      <c r="Y4" s="162" t="s">
        <v>510</v>
      </c>
      <c r="Z4" s="162" t="s">
        <v>511</v>
      </c>
      <c r="AD4" s="162" t="s">
        <v>486</v>
      </c>
      <c r="AE4" s="162" t="s">
        <v>506</v>
      </c>
    </row>
    <row r="5" spans="1:31" x14ac:dyDescent="0.15">
      <c r="A5" s="15" t="s">
        <v>38</v>
      </c>
      <c r="B5" s="15" t="s">
        <v>29</v>
      </c>
      <c r="C5" s="15" t="s">
        <v>23</v>
      </c>
      <c r="D5" s="15" t="s">
        <v>75</v>
      </c>
      <c r="E5" s="15" t="s">
        <v>15</v>
      </c>
      <c r="F5" s="15" t="s">
        <v>78</v>
      </c>
      <c r="G5" s="15" t="s">
        <v>80</v>
      </c>
      <c r="H5" s="15" t="s">
        <v>82</v>
      </c>
      <c r="I5" s="15"/>
      <c r="J5" s="15"/>
      <c r="L5" s="15" t="s">
        <v>89</v>
      </c>
      <c r="M5" s="15" t="s">
        <v>17</v>
      </c>
      <c r="O5" s="15">
        <v>5</v>
      </c>
      <c r="P5" s="15" t="s">
        <v>148</v>
      </c>
      <c r="R5" s="162" t="s">
        <v>512</v>
      </c>
      <c r="T5" s="162" t="s">
        <v>513</v>
      </c>
      <c r="X5" s="162" t="s">
        <v>514</v>
      </c>
      <c r="Y5" s="162" t="s">
        <v>515</v>
      </c>
      <c r="Z5" s="162" t="s">
        <v>516</v>
      </c>
      <c r="AD5" s="162" t="s">
        <v>81</v>
      </c>
      <c r="AE5" s="162" t="s">
        <v>506</v>
      </c>
    </row>
    <row r="6" spans="1:31" x14ac:dyDescent="0.15">
      <c r="A6" s="15" t="s">
        <v>46</v>
      </c>
      <c r="B6" s="15" t="s">
        <v>29</v>
      </c>
      <c r="C6" s="15" t="s">
        <v>23</v>
      </c>
      <c r="D6" s="15" t="s">
        <v>75</v>
      </c>
      <c r="E6" s="15" t="s">
        <v>15</v>
      </c>
      <c r="F6" s="15" t="s">
        <v>78</v>
      </c>
      <c r="G6" s="15" t="s">
        <v>80</v>
      </c>
      <c r="H6" s="15" t="s">
        <v>82</v>
      </c>
      <c r="I6" s="15" t="s">
        <v>83</v>
      </c>
      <c r="J6" s="15" t="s">
        <v>84</v>
      </c>
      <c r="L6" s="15" t="s">
        <v>90</v>
      </c>
      <c r="M6" s="15" t="s">
        <v>18</v>
      </c>
      <c r="O6" s="15">
        <v>6</v>
      </c>
      <c r="P6" s="15" t="s">
        <v>149</v>
      </c>
      <c r="R6" s="162" t="s">
        <v>517</v>
      </c>
      <c r="T6" s="162" t="s">
        <v>518</v>
      </c>
      <c r="X6" s="162" t="s">
        <v>81</v>
      </c>
      <c r="Y6" s="162" t="s">
        <v>519</v>
      </c>
      <c r="Z6" s="162" t="s">
        <v>520</v>
      </c>
    </row>
    <row r="7" spans="1:31" x14ac:dyDescent="0.15">
      <c r="A7" s="15" t="s">
        <v>60</v>
      </c>
      <c r="B7" s="15" t="s">
        <v>29</v>
      </c>
      <c r="C7" s="15" t="s">
        <v>23</v>
      </c>
      <c r="D7" s="15" t="s">
        <v>75</v>
      </c>
      <c r="E7" s="15"/>
      <c r="F7" s="15"/>
      <c r="G7" s="15"/>
      <c r="H7" s="15"/>
      <c r="I7" s="15"/>
      <c r="J7" s="15"/>
      <c r="L7" s="15" t="s">
        <v>91</v>
      </c>
      <c r="M7" s="15" t="s">
        <v>19</v>
      </c>
      <c r="O7" s="15">
        <v>7</v>
      </c>
      <c r="P7" s="15" t="s">
        <v>150</v>
      </c>
      <c r="R7" s="162" t="s">
        <v>521</v>
      </c>
      <c r="T7" s="162" t="s">
        <v>522</v>
      </c>
      <c r="Z7" s="162" t="s">
        <v>523</v>
      </c>
    </row>
    <row r="8" spans="1:31" x14ac:dyDescent="0.15">
      <c r="A8" s="15" t="s">
        <v>64</v>
      </c>
      <c r="B8" s="15" t="s">
        <v>29</v>
      </c>
      <c r="C8" s="15" t="s">
        <v>23</v>
      </c>
      <c r="D8" s="15" t="s">
        <v>75</v>
      </c>
      <c r="E8" s="15" t="s">
        <v>15</v>
      </c>
      <c r="F8" s="15" t="s">
        <v>78</v>
      </c>
      <c r="G8" s="15" t="s">
        <v>80</v>
      </c>
      <c r="H8" s="15" t="s">
        <v>82</v>
      </c>
      <c r="I8" s="15"/>
      <c r="J8" s="15"/>
      <c r="L8" s="15" t="s">
        <v>92</v>
      </c>
      <c r="M8" s="15" t="s">
        <v>140</v>
      </c>
      <c r="O8" s="15">
        <v>8</v>
      </c>
      <c r="P8" s="15" t="s">
        <v>151</v>
      </c>
      <c r="R8" s="162" t="s">
        <v>524</v>
      </c>
      <c r="T8" s="162" t="s">
        <v>525</v>
      </c>
      <c r="Z8" s="162" t="s">
        <v>526</v>
      </c>
    </row>
    <row r="9" spans="1:31" x14ac:dyDescent="0.15">
      <c r="A9" s="15" t="s">
        <v>72</v>
      </c>
      <c r="B9" s="15" t="s">
        <v>29</v>
      </c>
      <c r="C9" s="15" t="s">
        <v>23</v>
      </c>
      <c r="D9" s="15" t="s">
        <v>75</v>
      </c>
      <c r="E9" s="15" t="s">
        <v>15</v>
      </c>
      <c r="F9" s="15" t="s">
        <v>78</v>
      </c>
      <c r="G9" s="15" t="s">
        <v>80</v>
      </c>
      <c r="H9" s="15"/>
      <c r="I9" s="15"/>
      <c r="J9" s="15"/>
      <c r="L9" s="15" t="s">
        <v>93</v>
      </c>
      <c r="M9" s="15" t="s">
        <v>81</v>
      </c>
      <c r="O9" s="15">
        <v>9</v>
      </c>
      <c r="P9" s="15" t="s">
        <v>152</v>
      </c>
      <c r="R9" s="162" t="s">
        <v>527</v>
      </c>
      <c r="Z9" s="162" t="s">
        <v>528</v>
      </c>
    </row>
    <row r="10" spans="1:31" x14ac:dyDescent="0.15">
      <c r="L10" s="15" t="s">
        <v>94</v>
      </c>
      <c r="M10" s="15" t="s">
        <v>22</v>
      </c>
      <c r="O10" s="15">
        <v>10</v>
      </c>
      <c r="P10" s="15" t="s">
        <v>153</v>
      </c>
      <c r="R10" s="162" t="s">
        <v>529</v>
      </c>
      <c r="Z10" s="162" t="s">
        <v>530</v>
      </c>
    </row>
    <row r="11" spans="1:31" x14ac:dyDescent="0.15">
      <c r="L11" s="15" t="s">
        <v>95</v>
      </c>
      <c r="M11" s="15" t="s">
        <v>24</v>
      </c>
      <c r="O11" s="15">
        <v>11</v>
      </c>
      <c r="P11" s="15" t="s">
        <v>154</v>
      </c>
      <c r="R11" s="162" t="s">
        <v>531</v>
      </c>
      <c r="Z11" s="162" t="s">
        <v>532</v>
      </c>
    </row>
    <row r="12" spans="1:31" x14ac:dyDescent="0.15">
      <c r="L12" s="15" t="s">
        <v>96</v>
      </c>
      <c r="M12" s="15" t="s">
        <v>25</v>
      </c>
      <c r="O12" s="15">
        <v>12</v>
      </c>
      <c r="P12" s="15" t="s">
        <v>155</v>
      </c>
      <c r="R12" s="162" t="s">
        <v>533</v>
      </c>
      <c r="Z12" s="162" t="s">
        <v>534</v>
      </c>
    </row>
    <row r="13" spans="1:31" x14ac:dyDescent="0.15">
      <c r="L13" s="15" t="s">
        <v>97</v>
      </c>
      <c r="M13" s="15" t="s">
        <v>26</v>
      </c>
      <c r="O13" s="15">
        <v>13</v>
      </c>
      <c r="P13" s="15" t="s">
        <v>156</v>
      </c>
      <c r="R13" s="162" t="s">
        <v>535</v>
      </c>
    </row>
    <row r="14" spans="1:31" x14ac:dyDescent="0.15">
      <c r="L14" s="15" t="s">
        <v>98</v>
      </c>
      <c r="M14" s="15" t="s">
        <v>27</v>
      </c>
      <c r="O14" s="15">
        <v>14</v>
      </c>
      <c r="P14" s="15" t="s">
        <v>157</v>
      </c>
      <c r="R14" s="162" t="s">
        <v>81</v>
      </c>
    </row>
    <row r="15" spans="1:31" x14ac:dyDescent="0.15">
      <c r="L15" s="15" t="s">
        <v>99</v>
      </c>
      <c r="M15" s="15" t="s">
        <v>30</v>
      </c>
      <c r="O15" s="15">
        <v>15</v>
      </c>
      <c r="P15" s="15" t="s">
        <v>158</v>
      </c>
    </row>
    <row r="16" spans="1:31" x14ac:dyDescent="0.15">
      <c r="L16" s="15" t="s">
        <v>100</v>
      </c>
      <c r="M16" s="15" t="s">
        <v>31</v>
      </c>
      <c r="O16" s="15">
        <v>16</v>
      </c>
      <c r="P16" s="15" t="s">
        <v>159</v>
      </c>
    </row>
    <row r="17" spans="12:16" x14ac:dyDescent="0.15">
      <c r="L17" s="15" t="s">
        <v>101</v>
      </c>
      <c r="M17" s="15" t="s">
        <v>32</v>
      </c>
      <c r="O17" s="15">
        <v>17</v>
      </c>
      <c r="P17" s="15" t="s">
        <v>160</v>
      </c>
    </row>
    <row r="18" spans="12:16" x14ac:dyDescent="0.15">
      <c r="L18" s="15" t="s">
        <v>102</v>
      </c>
      <c r="M18" s="15" t="s">
        <v>27</v>
      </c>
      <c r="O18" s="15">
        <v>18</v>
      </c>
      <c r="P18" s="15" t="s">
        <v>161</v>
      </c>
    </row>
    <row r="19" spans="12:16" x14ac:dyDescent="0.15">
      <c r="L19" s="15" t="s">
        <v>103</v>
      </c>
      <c r="M19" s="15" t="s">
        <v>34</v>
      </c>
      <c r="O19" s="15">
        <v>19</v>
      </c>
      <c r="P19" s="15" t="s">
        <v>162</v>
      </c>
    </row>
    <row r="20" spans="12:16" x14ac:dyDescent="0.15">
      <c r="L20" s="15" t="s">
        <v>104</v>
      </c>
      <c r="M20" s="15" t="s">
        <v>35</v>
      </c>
      <c r="O20" s="15">
        <v>20</v>
      </c>
      <c r="P20" s="15" t="s">
        <v>163</v>
      </c>
    </row>
    <row r="21" spans="12:16" x14ac:dyDescent="0.15">
      <c r="L21" s="15" t="s">
        <v>105</v>
      </c>
      <c r="M21" s="15" t="s">
        <v>36</v>
      </c>
      <c r="O21" s="15">
        <v>21</v>
      </c>
      <c r="P21" s="15" t="s">
        <v>164</v>
      </c>
    </row>
    <row r="22" spans="12:16" x14ac:dyDescent="0.15">
      <c r="L22" s="15" t="s">
        <v>106</v>
      </c>
      <c r="M22" s="15" t="s">
        <v>37</v>
      </c>
      <c r="O22" s="15">
        <v>22</v>
      </c>
      <c r="P22" s="15" t="s">
        <v>165</v>
      </c>
    </row>
    <row r="23" spans="12:16" x14ac:dyDescent="0.15">
      <c r="L23" s="15" t="s">
        <v>107</v>
      </c>
      <c r="M23" s="15" t="s">
        <v>27</v>
      </c>
      <c r="O23" s="15">
        <v>23</v>
      </c>
      <c r="P23" s="15" t="s">
        <v>166</v>
      </c>
    </row>
    <row r="24" spans="12:16" x14ac:dyDescent="0.15">
      <c r="L24" s="15" t="s">
        <v>108</v>
      </c>
      <c r="M24" s="15" t="s">
        <v>39</v>
      </c>
      <c r="O24" s="15">
        <v>24</v>
      </c>
      <c r="P24" s="15" t="s">
        <v>167</v>
      </c>
    </row>
    <row r="25" spans="12:16" x14ac:dyDescent="0.15">
      <c r="L25" s="15" t="s">
        <v>109</v>
      </c>
      <c r="M25" s="15" t="s">
        <v>40</v>
      </c>
      <c r="O25" s="15">
        <v>25</v>
      </c>
      <c r="P25" s="15" t="s">
        <v>168</v>
      </c>
    </row>
    <row r="26" spans="12:16" x14ac:dyDescent="0.15">
      <c r="L26" s="15" t="s">
        <v>110</v>
      </c>
      <c r="M26" s="15" t="s">
        <v>41</v>
      </c>
      <c r="O26" s="15">
        <v>26</v>
      </c>
      <c r="P26" s="15" t="s">
        <v>169</v>
      </c>
    </row>
    <row r="27" spans="12:16" x14ac:dyDescent="0.15">
      <c r="L27" s="15" t="s">
        <v>111</v>
      </c>
      <c r="M27" s="15" t="s">
        <v>42</v>
      </c>
      <c r="O27" s="15">
        <v>27</v>
      </c>
      <c r="P27" s="15" t="s">
        <v>170</v>
      </c>
    </row>
    <row r="28" spans="12:16" x14ac:dyDescent="0.15">
      <c r="L28" s="15" t="s">
        <v>112</v>
      </c>
      <c r="M28" s="15" t="s">
        <v>43</v>
      </c>
      <c r="O28" s="15">
        <v>28</v>
      </c>
      <c r="P28" s="15" t="s">
        <v>171</v>
      </c>
    </row>
    <row r="29" spans="12:16" x14ac:dyDescent="0.15">
      <c r="L29" s="15" t="s">
        <v>113</v>
      </c>
      <c r="M29" s="15" t="s">
        <v>44</v>
      </c>
      <c r="O29" s="15">
        <v>29</v>
      </c>
      <c r="P29" s="15" t="s">
        <v>172</v>
      </c>
    </row>
    <row r="30" spans="12:16" x14ac:dyDescent="0.15">
      <c r="L30" s="15" t="s">
        <v>114</v>
      </c>
      <c r="M30" s="15" t="s">
        <v>27</v>
      </c>
      <c r="O30" s="15">
        <v>30</v>
      </c>
      <c r="P30" s="15" t="s">
        <v>173</v>
      </c>
    </row>
    <row r="31" spans="12:16" x14ac:dyDescent="0.15">
      <c r="L31" s="15" t="s">
        <v>115</v>
      </c>
      <c r="M31" s="15" t="s">
        <v>47</v>
      </c>
      <c r="O31" s="15">
        <v>31</v>
      </c>
      <c r="P31" s="15" t="s">
        <v>174</v>
      </c>
    </row>
    <row r="32" spans="12:16" x14ac:dyDescent="0.15">
      <c r="L32" s="15" t="s">
        <v>116</v>
      </c>
      <c r="M32" s="15" t="s">
        <v>49</v>
      </c>
      <c r="O32" s="15">
        <v>32</v>
      </c>
      <c r="P32" s="15" t="s">
        <v>175</v>
      </c>
    </row>
    <row r="33" spans="12:16" x14ac:dyDescent="0.15">
      <c r="L33" s="15" t="s">
        <v>117</v>
      </c>
      <c r="M33" s="15" t="s">
        <v>51</v>
      </c>
      <c r="O33" s="15">
        <v>33</v>
      </c>
      <c r="P33" s="15" t="s">
        <v>176</v>
      </c>
    </row>
    <row r="34" spans="12:16" x14ac:dyDescent="0.15">
      <c r="L34" s="15" t="s">
        <v>118</v>
      </c>
      <c r="M34" s="15" t="s">
        <v>53</v>
      </c>
      <c r="O34" s="15">
        <v>34</v>
      </c>
      <c r="P34" s="15" t="s">
        <v>177</v>
      </c>
    </row>
    <row r="35" spans="12:16" x14ac:dyDescent="0.15">
      <c r="L35" s="15" t="s">
        <v>119</v>
      </c>
      <c r="M35" s="15" t="s">
        <v>54</v>
      </c>
      <c r="O35" s="15">
        <v>35</v>
      </c>
      <c r="P35" s="15" t="s">
        <v>178</v>
      </c>
    </row>
    <row r="36" spans="12:16" x14ac:dyDescent="0.15">
      <c r="L36" s="15" t="s">
        <v>120</v>
      </c>
      <c r="M36" s="15" t="s">
        <v>56</v>
      </c>
      <c r="O36" s="15">
        <v>36</v>
      </c>
      <c r="P36" s="15" t="s">
        <v>179</v>
      </c>
    </row>
    <row r="37" spans="12:16" x14ac:dyDescent="0.15">
      <c r="L37" s="15" t="s">
        <v>121</v>
      </c>
      <c r="M37" s="15" t="s">
        <v>57</v>
      </c>
      <c r="O37" s="15">
        <v>37</v>
      </c>
      <c r="P37" s="15" t="s">
        <v>180</v>
      </c>
    </row>
    <row r="38" spans="12:16" x14ac:dyDescent="0.15">
      <c r="L38" s="15" t="s">
        <v>122</v>
      </c>
      <c r="M38" s="15" t="s">
        <v>59</v>
      </c>
      <c r="O38" s="15">
        <v>38</v>
      </c>
      <c r="P38" s="15" t="s">
        <v>181</v>
      </c>
    </row>
    <row r="39" spans="12:16" x14ac:dyDescent="0.15">
      <c r="L39" s="15" t="s">
        <v>123</v>
      </c>
      <c r="M39" s="15" t="s">
        <v>27</v>
      </c>
      <c r="O39" s="15">
        <v>39</v>
      </c>
      <c r="P39" s="15" t="s">
        <v>182</v>
      </c>
    </row>
    <row r="40" spans="12:16" x14ac:dyDescent="0.15">
      <c r="L40" s="15" t="s">
        <v>124</v>
      </c>
      <c r="M40" s="15" t="s">
        <v>62</v>
      </c>
      <c r="O40" s="15">
        <v>40</v>
      </c>
      <c r="P40" s="15" t="s">
        <v>183</v>
      </c>
    </row>
    <row r="41" spans="12:16" x14ac:dyDescent="0.15">
      <c r="L41" s="15" t="s">
        <v>125</v>
      </c>
      <c r="M41" s="15" t="s">
        <v>63</v>
      </c>
      <c r="O41" s="15">
        <v>41</v>
      </c>
      <c r="P41" s="15" t="s">
        <v>184</v>
      </c>
    </row>
    <row r="42" spans="12:16" x14ac:dyDescent="0.15">
      <c r="L42" s="15" t="s">
        <v>126</v>
      </c>
      <c r="M42" s="15" t="s">
        <v>27</v>
      </c>
      <c r="O42" s="15">
        <v>42</v>
      </c>
      <c r="P42" s="15" t="s">
        <v>185</v>
      </c>
    </row>
    <row r="43" spans="12:16" x14ac:dyDescent="0.15">
      <c r="L43" s="15" t="s">
        <v>127</v>
      </c>
      <c r="M43" s="15" t="s">
        <v>65</v>
      </c>
      <c r="O43" s="15">
        <v>43</v>
      </c>
      <c r="P43" s="15" t="s">
        <v>186</v>
      </c>
    </row>
    <row r="44" spans="12:16" x14ac:dyDescent="0.15">
      <c r="L44" s="15" t="s">
        <v>128</v>
      </c>
      <c r="M44" s="15" t="s">
        <v>66</v>
      </c>
      <c r="O44" s="15">
        <v>44</v>
      </c>
      <c r="P44" s="15" t="s">
        <v>187</v>
      </c>
    </row>
    <row r="45" spans="12:16" x14ac:dyDescent="0.15">
      <c r="L45" s="15" t="s">
        <v>129</v>
      </c>
      <c r="M45" s="15" t="s">
        <v>67</v>
      </c>
      <c r="O45" s="15">
        <v>45</v>
      </c>
      <c r="P45" s="15" t="s">
        <v>188</v>
      </c>
    </row>
    <row r="46" spans="12:16" x14ac:dyDescent="0.15">
      <c r="L46" s="15" t="s">
        <v>130</v>
      </c>
      <c r="M46" s="15" t="s">
        <v>68</v>
      </c>
      <c r="O46" s="15">
        <v>46</v>
      </c>
      <c r="P46" s="15" t="s">
        <v>189</v>
      </c>
    </row>
    <row r="47" spans="12:16" x14ac:dyDescent="0.15">
      <c r="L47" s="15" t="s">
        <v>131</v>
      </c>
      <c r="M47" s="15" t="s">
        <v>70</v>
      </c>
      <c r="O47" s="15">
        <v>47</v>
      </c>
      <c r="P47" s="15" t="s">
        <v>190</v>
      </c>
    </row>
    <row r="48" spans="12:16" x14ac:dyDescent="0.15">
      <c r="L48" s="15" t="s">
        <v>132</v>
      </c>
      <c r="M48" s="15" t="s">
        <v>71</v>
      </c>
      <c r="O48" s="15">
        <v>48</v>
      </c>
      <c r="P48" s="15" t="s">
        <v>191</v>
      </c>
    </row>
    <row r="49" spans="12:16" x14ac:dyDescent="0.15">
      <c r="L49" s="15" t="s">
        <v>133</v>
      </c>
      <c r="M49" s="15" t="s">
        <v>27</v>
      </c>
      <c r="O49" s="15">
        <v>49</v>
      </c>
      <c r="P49" s="15" t="s">
        <v>192</v>
      </c>
    </row>
    <row r="50" spans="12:16" x14ac:dyDescent="0.15">
      <c r="L50" s="15" t="s">
        <v>134</v>
      </c>
      <c r="M50" s="15" t="s">
        <v>73</v>
      </c>
      <c r="O50" s="15">
        <v>50</v>
      </c>
      <c r="P50" s="15" t="s">
        <v>193</v>
      </c>
    </row>
    <row r="51" spans="12:16" x14ac:dyDescent="0.15">
      <c r="L51" s="15" t="s">
        <v>135</v>
      </c>
      <c r="M51" s="15" t="s">
        <v>74</v>
      </c>
      <c r="O51" s="15">
        <v>51</v>
      </c>
      <c r="P51" s="15" t="s">
        <v>194</v>
      </c>
    </row>
    <row r="52" spans="12:16" x14ac:dyDescent="0.15">
      <c r="L52" s="15" t="s">
        <v>136</v>
      </c>
      <c r="M52" s="15" t="s">
        <v>76</v>
      </c>
      <c r="O52" s="15">
        <v>52</v>
      </c>
      <c r="P52" s="15" t="s">
        <v>195</v>
      </c>
    </row>
    <row r="53" spans="12:16" x14ac:dyDescent="0.15">
      <c r="L53" s="15" t="s">
        <v>137</v>
      </c>
      <c r="M53" s="15" t="s">
        <v>77</v>
      </c>
      <c r="O53" s="15">
        <v>53</v>
      </c>
      <c r="P53" s="15" t="s">
        <v>196</v>
      </c>
    </row>
    <row r="54" spans="12:16" x14ac:dyDescent="0.15">
      <c r="L54" s="15" t="s">
        <v>138</v>
      </c>
      <c r="M54" s="15" t="s">
        <v>79</v>
      </c>
      <c r="O54" s="15">
        <v>54</v>
      </c>
      <c r="P54" s="15" t="s">
        <v>197</v>
      </c>
    </row>
    <row r="55" spans="12:16" x14ac:dyDescent="0.15">
      <c r="L55" s="15" t="s">
        <v>139</v>
      </c>
      <c r="M55" s="15" t="s">
        <v>81</v>
      </c>
      <c r="O55" s="15">
        <v>55</v>
      </c>
      <c r="P55" s="15" t="s">
        <v>198</v>
      </c>
    </row>
    <row r="56" spans="12:16" x14ac:dyDescent="0.15">
      <c r="O56" s="15">
        <v>56</v>
      </c>
      <c r="P56" s="15" t="s">
        <v>199</v>
      </c>
    </row>
    <row r="57" spans="12:16" x14ac:dyDescent="0.15">
      <c r="O57" s="15">
        <v>57</v>
      </c>
      <c r="P57" s="15" t="s">
        <v>200</v>
      </c>
    </row>
    <row r="58" spans="12:16" x14ac:dyDescent="0.15">
      <c r="O58" s="15">
        <v>58</v>
      </c>
      <c r="P58" s="15" t="s">
        <v>201</v>
      </c>
    </row>
    <row r="59" spans="12:16" x14ac:dyDescent="0.15">
      <c r="O59" s="15">
        <v>59</v>
      </c>
      <c r="P59" s="15" t="s">
        <v>202</v>
      </c>
    </row>
    <row r="60" spans="12:16" x14ac:dyDescent="0.15">
      <c r="O60" s="15">
        <v>60</v>
      </c>
      <c r="P60" s="15" t="s">
        <v>203</v>
      </c>
    </row>
    <row r="61" spans="12:16" x14ac:dyDescent="0.15">
      <c r="O61" s="15">
        <v>61</v>
      </c>
      <c r="P61" s="15" t="s">
        <v>204</v>
      </c>
    </row>
    <row r="62" spans="12:16" x14ac:dyDescent="0.15">
      <c r="O62" s="15">
        <v>62</v>
      </c>
      <c r="P62" s="15" t="s">
        <v>205</v>
      </c>
    </row>
    <row r="63" spans="12:16" x14ac:dyDescent="0.15">
      <c r="O63" s="15">
        <v>63</v>
      </c>
      <c r="P63" s="15" t="s">
        <v>206</v>
      </c>
    </row>
    <row r="64" spans="12:16" x14ac:dyDescent="0.15">
      <c r="O64" s="15">
        <v>64</v>
      </c>
      <c r="P64" s="15" t="s">
        <v>207</v>
      </c>
    </row>
    <row r="65" spans="15:16" x14ac:dyDescent="0.15">
      <c r="O65" s="15">
        <v>65</v>
      </c>
      <c r="P65" s="15" t="s">
        <v>208</v>
      </c>
    </row>
    <row r="66" spans="15:16" x14ac:dyDescent="0.15">
      <c r="O66" s="15">
        <v>66</v>
      </c>
      <c r="P66" s="15" t="s">
        <v>209</v>
      </c>
    </row>
    <row r="67" spans="15:16" x14ac:dyDescent="0.15">
      <c r="O67" s="15">
        <v>67</v>
      </c>
      <c r="P67" s="15" t="s">
        <v>210</v>
      </c>
    </row>
  </sheetData>
  <phoneticPr fontId="1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10"/>
  <sheetViews>
    <sheetView zoomScale="70" zoomScaleNormal="70" workbookViewId="0">
      <selection sqref="A1:B1"/>
    </sheetView>
  </sheetViews>
  <sheetFormatPr defaultRowHeight="18.75" x14ac:dyDescent="0.15"/>
  <cols>
    <col min="1" max="1" width="4" style="189" customWidth="1"/>
    <col min="2" max="2" width="12.875" style="189" customWidth="1"/>
    <col min="3" max="3" width="2.875" style="195" customWidth="1"/>
    <col min="4" max="4" width="10.875" style="189" customWidth="1"/>
    <col min="5" max="5" width="2.875" style="195" customWidth="1"/>
    <col min="6" max="6" width="10.875" style="189" customWidth="1"/>
    <col min="7" max="7" width="2.875" style="195" customWidth="1"/>
    <col min="8" max="8" width="10.875" style="189" customWidth="1"/>
    <col min="9" max="9" width="2.875" style="195" customWidth="1"/>
    <col min="10" max="10" width="10.875" style="189" customWidth="1"/>
    <col min="11" max="11" width="2.875" style="195" customWidth="1"/>
    <col min="12" max="12" width="10.875" style="189" customWidth="1"/>
    <col min="13" max="13" width="2.875" style="195" customWidth="1"/>
    <col min="14" max="14" width="10.875" style="189" customWidth="1"/>
    <col min="15" max="15" width="2.875" style="195" customWidth="1"/>
    <col min="16" max="16" width="10.875" style="189" customWidth="1"/>
    <col min="17" max="17" width="2.875" style="195" customWidth="1"/>
    <col min="18" max="18" width="10.875" style="189" customWidth="1"/>
    <col min="19" max="19" width="2.875" style="195" customWidth="1"/>
    <col min="20" max="20" width="10.875" style="189" customWidth="1"/>
    <col min="21" max="16384" width="9" style="189"/>
  </cols>
  <sheetData>
    <row r="1" spans="1:20" ht="33.75" customHeight="1" thickBot="1" x14ac:dyDescent="0.2">
      <c r="A1" s="954" t="s">
        <v>9</v>
      </c>
      <c r="B1" s="955"/>
      <c r="C1" s="954" t="s">
        <v>10</v>
      </c>
      <c r="D1" s="956"/>
      <c r="E1" s="956"/>
      <c r="F1" s="956"/>
      <c r="G1" s="956"/>
      <c r="H1" s="956"/>
      <c r="I1" s="956"/>
      <c r="J1" s="956"/>
      <c r="K1" s="956"/>
      <c r="L1" s="956"/>
      <c r="M1" s="956"/>
      <c r="N1" s="956"/>
      <c r="O1" s="956"/>
      <c r="P1" s="956"/>
      <c r="Q1" s="956"/>
      <c r="R1" s="956"/>
      <c r="S1" s="956"/>
      <c r="T1" s="955"/>
    </row>
    <row r="2" spans="1:20" ht="51" customHeight="1" x14ac:dyDescent="0.15">
      <c r="A2" s="190">
        <v>1</v>
      </c>
      <c r="B2" s="191" t="s">
        <v>11</v>
      </c>
      <c r="C2" s="172" t="s">
        <v>61</v>
      </c>
      <c r="D2" s="173" t="s">
        <v>12</v>
      </c>
      <c r="E2" s="174" t="s">
        <v>48</v>
      </c>
      <c r="F2" s="173" t="s">
        <v>13</v>
      </c>
      <c r="G2" s="174" t="s">
        <v>50</v>
      </c>
      <c r="H2" s="173" t="s">
        <v>14</v>
      </c>
      <c r="I2" s="174" t="s">
        <v>15</v>
      </c>
      <c r="J2" s="173" t="s">
        <v>16</v>
      </c>
      <c r="K2" s="174" t="s">
        <v>69</v>
      </c>
      <c r="L2" s="173" t="s">
        <v>17</v>
      </c>
      <c r="M2" s="174" t="s">
        <v>55</v>
      </c>
      <c r="N2" s="173" t="s">
        <v>18</v>
      </c>
      <c r="O2" s="174" t="s">
        <v>45</v>
      </c>
      <c r="P2" s="173" t="s">
        <v>19</v>
      </c>
      <c r="Q2" s="174" t="s">
        <v>58</v>
      </c>
      <c r="R2" s="175" t="s">
        <v>20</v>
      </c>
      <c r="S2" s="174" t="s">
        <v>625</v>
      </c>
      <c r="T2" s="176" t="s">
        <v>626</v>
      </c>
    </row>
    <row r="3" spans="1:20" ht="51" customHeight="1" x14ac:dyDescent="0.15">
      <c r="A3" s="192">
        <v>2</v>
      </c>
      <c r="B3" s="193" t="s">
        <v>21</v>
      </c>
      <c r="C3" s="5" t="s">
        <v>61</v>
      </c>
      <c r="D3" s="6" t="s">
        <v>22</v>
      </c>
      <c r="E3" s="7" t="s">
        <v>23</v>
      </c>
      <c r="F3" s="6" t="s">
        <v>24</v>
      </c>
      <c r="G3" s="7" t="s">
        <v>627</v>
      </c>
      <c r="H3" s="6" t="s">
        <v>25</v>
      </c>
      <c r="I3" s="8" t="s">
        <v>628</v>
      </c>
      <c r="J3" s="9" t="s">
        <v>26</v>
      </c>
      <c r="K3" s="7" t="s">
        <v>629</v>
      </c>
      <c r="L3" s="6" t="s">
        <v>27</v>
      </c>
      <c r="M3" s="950"/>
      <c r="N3" s="949"/>
      <c r="O3" s="950"/>
      <c r="P3" s="949"/>
      <c r="Q3" s="950"/>
      <c r="R3" s="949"/>
      <c r="S3" s="950"/>
      <c r="T3" s="953"/>
    </row>
    <row r="4" spans="1:20" ht="51" customHeight="1" x14ac:dyDescent="0.15">
      <c r="A4" s="192">
        <v>3</v>
      </c>
      <c r="B4" s="193" t="s">
        <v>28</v>
      </c>
      <c r="C4" s="5" t="s">
        <v>29</v>
      </c>
      <c r="D4" s="6" t="s">
        <v>30</v>
      </c>
      <c r="E4" s="7" t="s">
        <v>48</v>
      </c>
      <c r="F4" s="6" t="s">
        <v>31</v>
      </c>
      <c r="G4" s="7" t="s">
        <v>630</v>
      </c>
      <c r="H4" s="6" t="s">
        <v>32</v>
      </c>
      <c r="I4" s="7" t="s">
        <v>52</v>
      </c>
      <c r="J4" s="6" t="s">
        <v>27</v>
      </c>
      <c r="K4" s="952"/>
      <c r="L4" s="949"/>
      <c r="M4" s="952"/>
      <c r="N4" s="949"/>
      <c r="O4" s="952"/>
      <c r="P4" s="949"/>
      <c r="Q4" s="952"/>
      <c r="R4" s="949"/>
      <c r="S4" s="952"/>
      <c r="T4" s="953"/>
    </row>
    <row r="5" spans="1:20" ht="51" customHeight="1" x14ac:dyDescent="0.15">
      <c r="A5" s="192">
        <v>4</v>
      </c>
      <c r="B5" s="193" t="s">
        <v>33</v>
      </c>
      <c r="C5" s="5" t="s">
        <v>61</v>
      </c>
      <c r="D5" s="6" t="s">
        <v>34</v>
      </c>
      <c r="E5" s="7" t="s">
        <v>631</v>
      </c>
      <c r="F5" s="6" t="s">
        <v>35</v>
      </c>
      <c r="G5" s="7" t="s">
        <v>632</v>
      </c>
      <c r="H5" s="6" t="s">
        <v>36</v>
      </c>
      <c r="I5" s="7" t="s">
        <v>633</v>
      </c>
      <c r="J5" s="6" t="s">
        <v>37</v>
      </c>
      <c r="K5" s="7" t="s">
        <v>634</v>
      </c>
      <c r="L5" s="6" t="s">
        <v>27</v>
      </c>
      <c r="M5" s="951"/>
      <c r="N5" s="949"/>
      <c r="O5" s="951"/>
      <c r="P5" s="949"/>
      <c r="Q5" s="952"/>
      <c r="R5" s="949"/>
      <c r="S5" s="952"/>
      <c r="T5" s="953"/>
    </row>
    <row r="6" spans="1:20" ht="51" customHeight="1" x14ac:dyDescent="0.15">
      <c r="A6" s="192">
        <v>5</v>
      </c>
      <c r="B6" s="193" t="s">
        <v>38</v>
      </c>
      <c r="C6" s="5" t="s">
        <v>61</v>
      </c>
      <c r="D6" s="6" t="s">
        <v>39</v>
      </c>
      <c r="E6" s="7" t="s">
        <v>48</v>
      </c>
      <c r="F6" s="6" t="s">
        <v>40</v>
      </c>
      <c r="G6" s="7" t="s">
        <v>632</v>
      </c>
      <c r="H6" s="6" t="s">
        <v>41</v>
      </c>
      <c r="I6" s="7" t="s">
        <v>52</v>
      </c>
      <c r="J6" s="6" t="s">
        <v>42</v>
      </c>
      <c r="K6" s="7" t="s">
        <v>69</v>
      </c>
      <c r="L6" s="6" t="s">
        <v>43</v>
      </c>
      <c r="M6" s="7" t="s">
        <v>635</v>
      </c>
      <c r="N6" s="6" t="s">
        <v>44</v>
      </c>
      <c r="O6" s="7" t="s">
        <v>636</v>
      </c>
      <c r="P6" s="6" t="s">
        <v>27</v>
      </c>
      <c r="Q6" s="951"/>
      <c r="R6" s="949"/>
      <c r="S6" s="951"/>
      <c r="T6" s="953"/>
    </row>
    <row r="7" spans="1:20" ht="51" customHeight="1" x14ac:dyDescent="0.15">
      <c r="A7" s="192">
        <v>6</v>
      </c>
      <c r="B7" s="193" t="s">
        <v>46</v>
      </c>
      <c r="C7" s="5" t="s">
        <v>637</v>
      </c>
      <c r="D7" s="6" t="s">
        <v>47</v>
      </c>
      <c r="E7" s="7" t="s">
        <v>48</v>
      </c>
      <c r="F7" s="6" t="s">
        <v>49</v>
      </c>
      <c r="G7" s="7" t="s">
        <v>50</v>
      </c>
      <c r="H7" s="6" t="s">
        <v>51</v>
      </c>
      <c r="I7" s="7" t="s">
        <v>638</v>
      </c>
      <c r="J7" s="6" t="s">
        <v>53</v>
      </c>
      <c r="K7" s="7" t="s">
        <v>639</v>
      </c>
      <c r="L7" s="6" t="s">
        <v>54</v>
      </c>
      <c r="M7" s="7" t="s">
        <v>640</v>
      </c>
      <c r="N7" s="6" t="s">
        <v>56</v>
      </c>
      <c r="O7" s="7" t="s">
        <v>641</v>
      </c>
      <c r="P7" s="6" t="s">
        <v>57</v>
      </c>
      <c r="Q7" s="7" t="s">
        <v>642</v>
      </c>
      <c r="R7" s="6" t="s">
        <v>59</v>
      </c>
      <c r="S7" s="7" t="s">
        <v>643</v>
      </c>
      <c r="T7" s="177" t="s">
        <v>27</v>
      </c>
    </row>
    <row r="8" spans="1:20" ht="51" customHeight="1" x14ac:dyDescent="0.15">
      <c r="A8" s="192">
        <v>7</v>
      </c>
      <c r="B8" s="193" t="s">
        <v>60</v>
      </c>
      <c r="C8" s="5" t="s">
        <v>644</v>
      </c>
      <c r="D8" s="6" t="s">
        <v>62</v>
      </c>
      <c r="E8" s="7" t="s">
        <v>645</v>
      </c>
      <c r="F8" s="6" t="s">
        <v>63</v>
      </c>
      <c r="G8" s="7" t="s">
        <v>646</v>
      </c>
      <c r="H8" s="6" t="s">
        <v>27</v>
      </c>
      <c r="I8" s="948"/>
      <c r="J8" s="949"/>
      <c r="K8" s="948"/>
      <c r="L8" s="949"/>
      <c r="M8" s="948"/>
      <c r="N8" s="949"/>
      <c r="O8" s="948"/>
      <c r="P8" s="949"/>
      <c r="Q8" s="950"/>
      <c r="R8" s="949"/>
      <c r="S8" s="950"/>
      <c r="T8" s="953"/>
    </row>
    <row r="9" spans="1:20" ht="51" customHeight="1" x14ac:dyDescent="0.15">
      <c r="A9" s="192">
        <v>8</v>
      </c>
      <c r="B9" s="193" t="s">
        <v>64</v>
      </c>
      <c r="C9" s="5" t="s">
        <v>61</v>
      </c>
      <c r="D9" s="6" t="s">
        <v>65</v>
      </c>
      <c r="E9" s="7" t="s">
        <v>645</v>
      </c>
      <c r="F9" s="6" t="s">
        <v>66</v>
      </c>
      <c r="G9" s="7" t="s">
        <v>646</v>
      </c>
      <c r="H9" s="6" t="s">
        <v>67</v>
      </c>
      <c r="I9" s="7" t="s">
        <v>647</v>
      </c>
      <c r="J9" s="6" t="s">
        <v>68</v>
      </c>
      <c r="K9" s="7" t="s">
        <v>648</v>
      </c>
      <c r="L9" s="6" t="s">
        <v>70</v>
      </c>
      <c r="M9" s="7" t="s">
        <v>649</v>
      </c>
      <c r="N9" s="6" t="s">
        <v>71</v>
      </c>
      <c r="O9" s="7" t="s">
        <v>650</v>
      </c>
      <c r="P9" s="6" t="s">
        <v>27</v>
      </c>
      <c r="Q9" s="952"/>
      <c r="R9" s="949"/>
      <c r="S9" s="952"/>
      <c r="T9" s="953"/>
    </row>
    <row r="10" spans="1:20" ht="51" customHeight="1" thickBot="1" x14ac:dyDescent="0.2">
      <c r="A10" s="192">
        <v>9</v>
      </c>
      <c r="B10" s="194" t="s">
        <v>72</v>
      </c>
      <c r="C10" s="10" t="s">
        <v>29</v>
      </c>
      <c r="D10" s="11" t="s">
        <v>73</v>
      </c>
      <c r="E10" s="12" t="s">
        <v>645</v>
      </c>
      <c r="F10" s="11" t="s">
        <v>74</v>
      </c>
      <c r="G10" s="12" t="s">
        <v>75</v>
      </c>
      <c r="H10" s="11" t="s">
        <v>76</v>
      </c>
      <c r="I10" s="12" t="s">
        <v>15</v>
      </c>
      <c r="J10" s="11" t="s">
        <v>77</v>
      </c>
      <c r="K10" s="12" t="s">
        <v>78</v>
      </c>
      <c r="L10" s="11" t="s">
        <v>79</v>
      </c>
      <c r="M10" s="13" t="s">
        <v>80</v>
      </c>
      <c r="N10" s="14" t="s">
        <v>81</v>
      </c>
      <c r="O10" s="957"/>
      <c r="P10" s="958"/>
      <c r="Q10" s="957"/>
      <c r="R10" s="958"/>
      <c r="S10" s="957"/>
      <c r="T10" s="959"/>
    </row>
  </sheetData>
  <mergeCells count="28">
    <mergeCell ref="S8:T8"/>
    <mergeCell ref="Q9:R9"/>
    <mergeCell ref="S9:T9"/>
    <mergeCell ref="O10:P10"/>
    <mergeCell ref="Q10:R10"/>
    <mergeCell ref="S10:T10"/>
    <mergeCell ref="K4:L4"/>
    <mergeCell ref="M4:N4"/>
    <mergeCell ref="O4:P4"/>
    <mergeCell ref="Q4:R4"/>
    <mergeCell ref="S4:T4"/>
    <mergeCell ref="A1:B1"/>
    <mergeCell ref="C1:T1"/>
    <mergeCell ref="M3:N3"/>
    <mergeCell ref="O3:P3"/>
    <mergeCell ref="Q3:R3"/>
    <mergeCell ref="S3:T3"/>
    <mergeCell ref="M5:N5"/>
    <mergeCell ref="O5:P5"/>
    <mergeCell ref="Q5:R5"/>
    <mergeCell ref="S5:T5"/>
    <mergeCell ref="Q6:R6"/>
    <mergeCell ref="S6:T6"/>
    <mergeCell ref="K8:L8"/>
    <mergeCell ref="M8:N8"/>
    <mergeCell ref="O8:P8"/>
    <mergeCell ref="I8:J8"/>
    <mergeCell ref="Q8:R8"/>
  </mergeCells>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21</vt:i4>
      </vt:variant>
    </vt:vector>
  </HeadingPairs>
  <TitlesOfParts>
    <vt:vector size="29" baseType="lpstr">
      <vt:lpstr>はじめに</vt:lpstr>
      <vt:lpstr>様式4</vt:lpstr>
      <vt:lpstr>様式8</vt:lpstr>
      <vt:lpstr>様式5</vt:lpstr>
      <vt:lpstr>様式6</vt:lpstr>
      <vt:lpstr>謝金計算シート</vt:lpstr>
      <vt:lpstr>選択肢</vt:lpstr>
      <vt:lpstr>（別紙）分野</vt:lpstr>
      <vt:lpstr>様式8!Print_Area</vt:lpstr>
      <vt:lpstr>その他</vt:lpstr>
      <vt:lpstr>その他位置付け</vt:lpstr>
      <vt:lpstr>メディア_芸術</vt:lpstr>
      <vt:lpstr>演劇</vt:lpstr>
      <vt:lpstr>音楽</vt:lpstr>
      <vt:lpstr>学級単位</vt:lpstr>
      <vt:lpstr>学年単位</vt:lpstr>
      <vt:lpstr>教科の位置付け</vt:lpstr>
      <vt:lpstr>教科名</vt:lpstr>
      <vt:lpstr>交通機関名</vt:lpstr>
      <vt:lpstr>参加児童生徒単位</vt:lpstr>
      <vt:lpstr>生活文化</vt:lpstr>
      <vt:lpstr>大項目</vt:lpstr>
      <vt:lpstr>大衆芸能</vt:lpstr>
      <vt:lpstr>伝統芸能</vt:lpstr>
      <vt:lpstr>都道府県</vt:lpstr>
      <vt:lpstr>特別活動名</vt:lpstr>
      <vt:lpstr>美術</vt:lpstr>
      <vt:lpstr>舞踊</vt:lpstr>
      <vt:lpstr>文学</vt:lpstr>
    </vt:vector>
  </TitlesOfParts>
  <Company>文化庁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hino</dc:creator>
  <cp:lastModifiedBy>kodomo016</cp:lastModifiedBy>
  <cp:lastPrinted>2023-03-07T09:34:31Z</cp:lastPrinted>
  <dcterms:created xsi:type="dcterms:W3CDTF">2011-02-09T08:52:44Z</dcterms:created>
  <dcterms:modified xsi:type="dcterms:W3CDTF">2023-06-29T03:15:06Z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2022-01-20T05:37:04Z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dfb53213-8550-42fa-85f0-e22277e26a7c</vt:lpwstr>
  </property>
  <property fmtid="{D5CDD505-2E9C-101B-9397-08002B2CF9AE}" pid="8" name="MSIP_Label_d899a617-f30e-4fb8-b81c-fb6d0b94ac5b_ContentBits">
    <vt:lpwstr>0</vt:lpwstr>
  </property>
</Properties>
</file>