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10.コンテンツ関連\01.HP\20220809_コミュ手引き本アップ\"/>
    </mc:Choice>
  </mc:AlternateContent>
  <bookViews>
    <workbookView xWindow="0" yWindow="0" windowWidth="28800" windowHeight="11595" tabRatio="802" activeTab="2"/>
  </bookViews>
  <sheets>
    <sheet name="【様式5】実施報告書" sheetId="1" r:id="rId1"/>
    <sheet name="【様式6】実施状況報告書" sheetId="2" r:id="rId2"/>
    <sheet name="【様式7】経費報告書兼支払依頼書" sheetId="16" r:id="rId3"/>
    <sheet name="【様式5】実施報告書 (記入例)" sheetId="13" r:id="rId4"/>
    <sheet name="【様式6】実施状況報告書 (記入例)" sheetId="15" r:id="rId5"/>
    <sheet name="【様式7】経費報告書兼支払依頼書 (記入例)" sheetId="17" r:id="rId6"/>
    <sheet name="都道府県リスト" sheetId="7" state="hidden" r:id="rId7"/>
  </sheets>
  <externalReferences>
    <externalReference r:id="rId8"/>
  </externalReferences>
  <definedNames>
    <definedName name="_xlnm._FilterDatabase" localSheetId="6" hidden="1">都道府県リスト!$A$1:$B$69</definedName>
    <definedName name="_xlnm.Print_Area" localSheetId="0">【様式5】実施報告書!$A$1:$AJ$38</definedName>
    <definedName name="_xlnm.Print_Area" localSheetId="3">'【様式5】実施報告書 (記入例)'!$A$1:$AJ$38</definedName>
    <definedName name="_xlnm.Print_Area" localSheetId="1">【様式6】実施状況報告書!$A$1:$AI$105</definedName>
    <definedName name="_xlnm.Print_Area" localSheetId="4">'【様式6】実施状況報告書 (記入例)'!$A$1:$AI$79</definedName>
    <definedName name="_xlnm.Print_Area" localSheetId="2">【様式7】経費報告書兼支払依頼書!$A$1:$AV$56</definedName>
    <definedName name="_xlnm.Print_Area" localSheetId="5">'【様式7】経費報告書兼支払依頼書 (記入例)'!$A$1:$AU$53</definedName>
    <definedName name="大項目">[1]分野!$B$3:$B$11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4" i="17" l="1"/>
  <c r="U13" i="17"/>
  <c r="U12" i="17"/>
  <c r="H56" i="16" l="1"/>
  <c r="A36" i="16" l="1"/>
  <c r="AE9" i="17" l="1"/>
  <c r="AE8" i="17"/>
  <c r="V9" i="17"/>
  <c r="V8" i="17"/>
  <c r="M9" i="17"/>
  <c r="M8" i="17"/>
  <c r="D9" i="17"/>
  <c r="Z12" i="17"/>
  <c r="Z13" i="17"/>
  <c r="Z14" i="17"/>
  <c r="N15" i="17"/>
  <c r="T15" i="17"/>
  <c r="K22" i="17"/>
  <c r="Q22" i="17"/>
  <c r="W22" i="17"/>
  <c r="AI22" i="17"/>
  <c r="K23" i="17"/>
  <c r="AI23" i="17" s="1"/>
  <c r="AI32" i="17" s="1"/>
  <c r="Q23" i="17"/>
  <c r="W23" i="17"/>
  <c r="K24" i="17"/>
  <c r="Q24" i="17"/>
  <c r="W24" i="17"/>
  <c r="AI24" i="17"/>
  <c r="K25" i="17"/>
  <c r="Q25" i="17"/>
  <c r="W25" i="17"/>
  <c r="AI25" i="17"/>
  <c r="K26" i="17"/>
  <c r="AI26" i="17" s="1"/>
  <c r="Q26" i="17"/>
  <c r="W26" i="17"/>
  <c r="K27" i="17"/>
  <c r="Q27" i="17"/>
  <c r="W27" i="17"/>
  <c r="AI27" i="17"/>
  <c r="K28" i="17"/>
  <c r="Q28" i="17"/>
  <c r="W28" i="17"/>
  <c r="AI28" i="17"/>
  <c r="K29" i="17"/>
  <c r="AI29" i="17" s="1"/>
  <c r="Q29" i="17"/>
  <c r="W29" i="17"/>
  <c r="K30" i="17"/>
  <c r="Q30" i="17"/>
  <c r="W30" i="17"/>
  <c r="AI30" i="17"/>
  <c r="K31" i="17"/>
  <c r="Q31" i="17"/>
  <c r="W31" i="17"/>
  <c r="AI31" i="17"/>
  <c r="A36" i="17"/>
  <c r="A37" i="17"/>
  <c r="A38" i="17"/>
  <c r="A39" i="17"/>
  <c r="A40" i="17"/>
  <c r="A41" i="17"/>
  <c r="A42" i="17"/>
  <c r="A43" i="17"/>
  <c r="A44" i="17"/>
  <c r="A45" i="17"/>
  <c r="H46" i="17"/>
  <c r="N46" i="17"/>
  <c r="H53" i="17"/>
  <c r="AE9" i="16"/>
  <c r="V9" i="16"/>
  <c r="M9" i="16"/>
  <c r="D9" i="16"/>
  <c r="AE8" i="16"/>
  <c r="V8" i="16"/>
  <c r="M8" i="16"/>
  <c r="D8" i="16"/>
  <c r="AE7" i="16"/>
  <c r="V7" i="16"/>
  <c r="M7" i="16"/>
  <c r="D7" i="16"/>
  <c r="V5" i="16"/>
  <c r="I5" i="16"/>
  <c r="N15" i="16"/>
  <c r="K22" i="16"/>
  <c r="Q22" i="16"/>
  <c r="W22" i="16"/>
  <c r="K23" i="16"/>
  <c r="AI23" i="16" s="1"/>
  <c r="Q23" i="16"/>
  <c r="W23" i="16"/>
  <c r="K24" i="16"/>
  <c r="Q24" i="16"/>
  <c r="W24" i="16"/>
  <c r="K25" i="16"/>
  <c r="Q25" i="16"/>
  <c r="W25" i="16"/>
  <c r="K26" i="16"/>
  <c r="Q26" i="16"/>
  <c r="W26" i="16"/>
  <c r="K27" i="16"/>
  <c r="Q27" i="16"/>
  <c r="W27" i="16"/>
  <c r="K28" i="16"/>
  <c r="Q28" i="16"/>
  <c r="W28" i="16"/>
  <c r="K29" i="16"/>
  <c r="Q29" i="16"/>
  <c r="W29" i="16"/>
  <c r="K30" i="16"/>
  <c r="Q30" i="16"/>
  <c r="W30" i="16"/>
  <c r="K31" i="16"/>
  <c r="Q31" i="16"/>
  <c r="W31" i="16"/>
  <c r="A37" i="16"/>
  <c r="A38" i="16"/>
  <c r="A39" i="16"/>
  <c r="A40" i="16"/>
  <c r="A41" i="16"/>
  <c r="A42" i="16"/>
  <c r="A43" i="16"/>
  <c r="A44" i="16"/>
  <c r="A45" i="16"/>
  <c r="H46" i="16"/>
  <c r="N46" i="16"/>
  <c r="U13" i="16" s="1"/>
  <c r="Z13" i="16" s="1"/>
  <c r="U14" i="16"/>
  <c r="Z14" i="16" s="1"/>
  <c r="Z15" i="17" l="1"/>
  <c r="AI26" i="16"/>
  <c r="AI24" i="16"/>
  <c r="AI29" i="16"/>
  <c r="AI31" i="16"/>
  <c r="AI25" i="16"/>
  <c r="AI30" i="16"/>
  <c r="AI28" i="16"/>
  <c r="AI22" i="16"/>
  <c r="AI27" i="16"/>
  <c r="AI32" i="16" l="1"/>
  <c r="U12" i="16" s="1"/>
  <c r="AK76" i="15"/>
  <c r="AH41" i="15" s="1"/>
  <c r="AK72" i="15"/>
  <c r="AK68" i="15"/>
  <c r="AK64" i="15"/>
  <c r="AK60" i="15"/>
  <c r="AK56" i="15"/>
  <c r="L41" i="15" s="1"/>
  <c r="AM53" i="15"/>
  <c r="AL53" i="15"/>
  <c r="AK53" i="15"/>
  <c r="AM52" i="15"/>
  <c r="AL52" i="15"/>
  <c r="AK52" i="15"/>
  <c r="AM51" i="15"/>
  <c r="AL51" i="15"/>
  <c r="AK51" i="15"/>
  <c r="AM50" i="15"/>
  <c r="AL50" i="15"/>
  <c r="AK50" i="15"/>
  <c r="AM49" i="15"/>
  <c r="AL49" i="15"/>
  <c r="AK49" i="15"/>
  <c r="AM48" i="15"/>
  <c r="AL48" i="15"/>
  <c r="AK48" i="15"/>
  <c r="AM47" i="15"/>
  <c r="AL47" i="15"/>
  <c r="AK47" i="15"/>
  <c r="AM46" i="15"/>
  <c r="AK46" i="15"/>
  <c r="AM45" i="15"/>
  <c r="AL45" i="15"/>
  <c r="AK45" i="15"/>
  <c r="AM44" i="15"/>
  <c r="AK44" i="15"/>
  <c r="AM43" i="15"/>
  <c r="AK43" i="15"/>
  <c r="AM42" i="15"/>
  <c r="AL42" i="15"/>
  <c r="AK42" i="15"/>
  <c r="AF41" i="15"/>
  <c r="AD41" i="15"/>
  <c r="AB41" i="15"/>
  <c r="Z41" i="15"/>
  <c r="X41" i="15"/>
  <c r="V41" i="15"/>
  <c r="T41" i="15"/>
  <c r="R41" i="15"/>
  <c r="AL46" i="15" s="1"/>
  <c r="P41" i="15"/>
  <c r="N41" i="15"/>
  <c r="T54" i="15"/>
  <c r="Z12" i="16" l="1"/>
  <c r="Z15" i="16" s="1"/>
  <c r="T15" i="16"/>
  <c r="AL44" i="15"/>
  <c r="AL43" i="15"/>
  <c r="H54" i="15"/>
  <c r="AK102" i="2"/>
  <c r="AK98" i="2"/>
  <c r="AK94" i="2"/>
  <c r="AK90" i="2"/>
  <c r="AK86" i="2"/>
  <c r="AK80" i="2"/>
  <c r="AK72" i="2"/>
  <c r="AK76" i="2"/>
  <c r="AK68" i="2"/>
  <c r="AK64" i="2"/>
  <c r="AK60" i="2"/>
  <c r="Z5" i="2"/>
  <c r="F6" i="2"/>
  <c r="Z6" i="2"/>
  <c r="AK56" i="2" l="1"/>
  <c r="AM53" i="2"/>
  <c r="AL53" i="2"/>
  <c r="AK53" i="2"/>
  <c r="AM52" i="2"/>
  <c r="AL52" i="2"/>
  <c r="AK52" i="2"/>
  <c r="AM51" i="2"/>
  <c r="AL51" i="2"/>
  <c r="AK51" i="2"/>
  <c r="AM50" i="2"/>
  <c r="AL50" i="2"/>
  <c r="AK50" i="2"/>
  <c r="AM49" i="2"/>
  <c r="AL49" i="2"/>
  <c r="AK49" i="2"/>
  <c r="AM48" i="2"/>
  <c r="AL48" i="2"/>
  <c r="AK48" i="2"/>
  <c r="AM47" i="2"/>
  <c r="AL47" i="2"/>
  <c r="AK47" i="2"/>
  <c r="AM46" i="2"/>
  <c r="AL46" i="2"/>
  <c r="AK46" i="2"/>
  <c r="AM45" i="2"/>
  <c r="AL45" i="2"/>
  <c r="AK45" i="2"/>
  <c r="AM44" i="2"/>
  <c r="AL44" i="2"/>
  <c r="AK44" i="2"/>
  <c r="AM43" i="2"/>
  <c r="AL43" i="2"/>
  <c r="AK43" i="2"/>
  <c r="AM42" i="2"/>
  <c r="AL42" i="2"/>
  <c r="AK42" i="2"/>
  <c r="AH41" i="2"/>
  <c r="AF41" i="2"/>
  <c r="AD41" i="2"/>
  <c r="AB41" i="2"/>
  <c r="Z41" i="2"/>
  <c r="X41" i="2"/>
  <c r="V41" i="2"/>
  <c r="T41" i="2"/>
  <c r="R41" i="2"/>
  <c r="P41" i="2"/>
  <c r="N41" i="2"/>
  <c r="L41" i="2"/>
  <c r="T54" i="2"/>
  <c r="H84" i="2"/>
  <c r="T84" i="2" l="1"/>
  <c r="H54" i="2"/>
</calcChain>
</file>

<file path=xl/comments1.xml><?xml version="1.0" encoding="utf-8"?>
<comments xmlns="http://schemas.openxmlformats.org/spreadsheetml/2006/main">
  <authors>
    <author>Windows ユーザー</author>
  </authors>
  <commentList>
    <comment ref="AL2" authorId="0" shapeId="0">
      <text>
        <r>
          <rPr>
            <sz val="9"/>
            <color indexed="81"/>
            <rFont val="MS P ゴシック"/>
            <family val="3"/>
            <charset val="128"/>
          </rPr>
          <t>黄色のセルに入力してください
入力すると、黄色のセルは「白」に
なります</t>
        </r>
      </text>
    </comment>
    <comment ref="AL8" authorId="0" shapeId="0">
      <text>
        <r>
          <rPr>
            <sz val="9"/>
            <color indexed="81"/>
            <rFont val="MS P ゴシック"/>
            <family val="3"/>
            <charset val="128"/>
          </rPr>
          <t>オレンジ色のセルは選択式です
入力すると、オレンジ色のセルは「白」になります</t>
        </r>
      </text>
    </comment>
    <comment ref="AM20" authorId="0" shapeId="0">
      <text>
        <r>
          <rPr>
            <sz val="9"/>
            <color indexed="81"/>
            <rFont val="MS P ゴシック"/>
            <family val="3"/>
            <charset val="128"/>
          </rPr>
          <t>決定通知の発行日を入力してください</t>
        </r>
      </text>
    </comment>
  </commentList>
</comments>
</file>

<file path=xl/comments2.xml><?xml version="1.0" encoding="utf-8"?>
<comments xmlns="http://schemas.openxmlformats.org/spreadsheetml/2006/main">
  <authors>
    <author>Windows ユーザー</author>
    <author>kodomo</author>
  </authors>
  <commentList>
    <comment ref="AK3" authorId="0" shapeId="0">
      <text>
        <r>
          <rPr>
            <sz val="9"/>
            <color indexed="81"/>
            <rFont val="MS P ゴシック"/>
            <family val="3"/>
            <charset val="128"/>
          </rPr>
          <t>黄色、オレンジ色のセルは、
入力、選択すると、
「白」になります</t>
        </r>
      </text>
    </comment>
    <comment ref="AK5" authorId="0" shapeId="0">
      <text>
        <r>
          <rPr>
            <sz val="9"/>
            <color indexed="81"/>
            <rFont val="MS P ゴシック"/>
            <family val="3"/>
            <charset val="128"/>
          </rPr>
          <t>青色セルは計算式設定有りのため、
入力不要です</t>
        </r>
      </text>
    </comment>
    <comment ref="Z8" authorId="1" shapeId="0">
      <text>
        <r>
          <rPr>
            <b/>
            <sz val="9"/>
            <color indexed="81"/>
            <rFont val="ＭＳ Ｐゴシック"/>
            <family val="3"/>
            <charset val="128"/>
          </rPr>
          <t>メールアドレスがなしの場合：プルダウンより「なし」を選択してください</t>
        </r>
      </text>
    </comment>
    <comment ref="AL25" authorId="0" shapeId="0">
      <text>
        <r>
          <rPr>
            <b/>
            <sz val="9"/>
            <color indexed="81"/>
            <rFont val="MS P ゴシック"/>
            <family val="3"/>
            <charset val="128"/>
          </rPr>
          <t>・エピソード
・コミュニケーション能力向上事業を実施する魅力
・意見等
250文字以内で記入してください</t>
        </r>
      </text>
    </comment>
  </commentList>
</comments>
</file>

<file path=xl/comments3.xml><?xml version="1.0" encoding="utf-8"?>
<comments xmlns="http://schemas.openxmlformats.org/spreadsheetml/2006/main">
  <authors>
    <author>Windows ユーザー</author>
  </authors>
  <commentList>
    <comment ref="AY7" authorId="0" shapeId="0">
      <text>
        <r>
          <rPr>
            <sz val="9"/>
            <color indexed="81"/>
            <rFont val="MS P ゴシック"/>
            <family val="3"/>
            <charset val="128"/>
          </rPr>
          <t>黄色、オレンジ色のセルは、
入力、選択すると、
「白」になります</t>
        </r>
      </text>
    </comment>
  </commentList>
</comments>
</file>

<file path=xl/comments4.xml><?xml version="1.0" encoding="utf-8"?>
<comments xmlns="http://schemas.openxmlformats.org/spreadsheetml/2006/main">
  <authors>
    <author>Windows ユーザー</author>
  </authors>
  <commentList>
    <comment ref="AL2" authorId="0" shapeId="0">
      <text>
        <r>
          <rPr>
            <sz val="9"/>
            <color indexed="81"/>
            <rFont val="MS P ゴシック"/>
            <family val="3"/>
            <charset val="128"/>
          </rPr>
          <t>黄色のセルに入力してください
入力すると、黄色のセルは「白」に
なります</t>
        </r>
      </text>
    </comment>
    <comment ref="AL8" authorId="0" shapeId="0">
      <text>
        <r>
          <rPr>
            <sz val="9"/>
            <color indexed="81"/>
            <rFont val="MS P ゴシック"/>
            <family val="3"/>
            <charset val="128"/>
          </rPr>
          <t>オレンジ色のセルは選択式です
入力すると、オレンジ色のセルは「白」になります</t>
        </r>
      </text>
    </comment>
    <comment ref="AM20" authorId="0" shapeId="0">
      <text>
        <r>
          <rPr>
            <sz val="9"/>
            <color indexed="81"/>
            <rFont val="MS P ゴシック"/>
            <family val="3"/>
            <charset val="128"/>
          </rPr>
          <t>決定通知の発行日を入力してください</t>
        </r>
      </text>
    </comment>
  </commentList>
</comments>
</file>

<file path=xl/comments5.xml><?xml version="1.0" encoding="utf-8"?>
<comments xmlns="http://schemas.openxmlformats.org/spreadsheetml/2006/main">
  <authors>
    <author>Windows ユーザー</author>
    <author>kodomo</author>
  </authors>
  <commentList>
    <comment ref="AK3" authorId="0" shapeId="0">
      <text>
        <r>
          <rPr>
            <sz val="9"/>
            <color indexed="81"/>
            <rFont val="MS P ゴシック"/>
            <family val="3"/>
            <charset val="128"/>
          </rPr>
          <t>黄色、オレンジ色のセルは、
入力、選択すると、
「白」になります</t>
        </r>
      </text>
    </comment>
    <comment ref="AK5" authorId="0" shapeId="0">
      <text>
        <r>
          <rPr>
            <sz val="9"/>
            <color indexed="81"/>
            <rFont val="MS P ゴシック"/>
            <family val="3"/>
            <charset val="128"/>
          </rPr>
          <t>青色セルは計算式設定有りのため、
入力不要です</t>
        </r>
      </text>
    </comment>
    <comment ref="I8" authorId="0" shapeId="0">
      <text>
        <r>
          <rPr>
            <b/>
            <sz val="9"/>
            <color indexed="81"/>
            <rFont val="MS P ゴシック"/>
            <family val="3"/>
            <charset val="128"/>
          </rPr>
          <t>合同開催ありの場合：学校名を入力してください</t>
        </r>
      </text>
    </comment>
    <comment ref="Z8" authorId="1" shapeId="0">
      <text>
        <r>
          <rPr>
            <b/>
            <sz val="9"/>
            <color indexed="81"/>
            <rFont val="ＭＳ Ｐゴシック"/>
            <family val="3"/>
            <charset val="128"/>
          </rPr>
          <t>メールアドレスがなしの場合：プルダウンより「なし」を選択してください</t>
        </r>
      </text>
    </comment>
    <comment ref="AL25" authorId="0" shapeId="0">
      <text>
        <r>
          <rPr>
            <b/>
            <sz val="9"/>
            <color indexed="81"/>
            <rFont val="MS P ゴシック"/>
            <family val="3"/>
            <charset val="128"/>
          </rPr>
          <t>・エピソード
・コミュニケーション能力向上事業を実施する魅力
・意見等
250文字以内で記入してください</t>
        </r>
      </text>
    </comment>
  </commentList>
</comments>
</file>

<file path=xl/comments6.xml><?xml version="1.0" encoding="utf-8"?>
<comments xmlns="http://schemas.openxmlformats.org/spreadsheetml/2006/main">
  <authors>
    <author>Windows ユーザー</author>
  </authors>
  <commentList>
    <comment ref="AY7" authorId="0" shapeId="0">
      <text>
        <r>
          <rPr>
            <sz val="9"/>
            <color indexed="81"/>
            <rFont val="MS P ゴシック"/>
            <family val="3"/>
            <charset val="128"/>
          </rPr>
          <t>黄色、オレンジ色のセルは、
入力、選択すると、
「白」になります</t>
        </r>
      </text>
    </comment>
  </commentList>
</comments>
</file>

<file path=xl/sharedStrings.xml><?xml version="1.0" encoding="utf-8"?>
<sst xmlns="http://schemas.openxmlformats.org/spreadsheetml/2006/main" count="835" uniqueCount="319">
  <si>
    <t>様式５</t>
    <rPh sb="0" eb="2">
      <t>ヨウシキ</t>
    </rPh>
    <phoneticPr fontId="5"/>
  </si>
  <si>
    <t>年</t>
  </si>
  <si>
    <t>月</t>
  </si>
  <si>
    <t>日</t>
  </si>
  <si>
    <t>御中</t>
    <rPh sb="0" eb="2">
      <t>オンチュウ</t>
    </rPh>
    <phoneticPr fontId="5"/>
  </si>
  <si>
    <t>殿</t>
    <rPh sb="0" eb="1">
      <t>ドノ</t>
    </rPh>
    <phoneticPr fontId="5"/>
  </si>
  <si>
    <t>※「（各都道府県・政令指定都市の所管課）長」と記入してください</t>
    <rPh sb="9" eb="11">
      <t>セイレイ</t>
    </rPh>
    <rPh sb="11" eb="13">
      <t>シテイ</t>
    </rPh>
    <rPh sb="13" eb="15">
      <t>トシ</t>
    </rPh>
    <phoneticPr fontId="5"/>
  </si>
  <si>
    <t>都道府県</t>
  </si>
  <si>
    <t>政令指定都市名</t>
  </si>
  <si>
    <t>実施校名</t>
    <rPh sb="0" eb="2">
      <t>ジッシ</t>
    </rPh>
    <phoneticPr fontId="5"/>
  </si>
  <si>
    <t>実施校所在地</t>
    <rPh sb="0" eb="2">
      <t>ジッシ</t>
    </rPh>
    <rPh sb="2" eb="3">
      <t>コウ</t>
    </rPh>
    <rPh sb="3" eb="6">
      <t>ショザイチ</t>
    </rPh>
    <phoneticPr fontId="5"/>
  </si>
  <si>
    <t>実施校代表者</t>
    <rPh sb="0" eb="2">
      <t>ジッシ</t>
    </rPh>
    <rPh sb="2" eb="3">
      <t>コウ</t>
    </rPh>
    <rPh sb="3" eb="6">
      <t>ダイヒョウシャ</t>
    </rPh>
    <phoneticPr fontId="5"/>
  </si>
  <si>
    <t>実施報告書</t>
    <rPh sb="0" eb="2">
      <t>ジッシ</t>
    </rPh>
    <rPh sb="2" eb="5">
      <t>ホウコクショ</t>
    </rPh>
    <phoneticPr fontId="5"/>
  </si>
  <si>
    <t>～コミュニケーション能力向上事業～が終了しましたので報告します。</t>
    <rPh sb="10" eb="12">
      <t>ノウリョク</t>
    </rPh>
    <rPh sb="12" eb="14">
      <t>コウジョウ</t>
    </rPh>
    <rPh sb="14" eb="16">
      <t>ジギョウ</t>
    </rPh>
    <phoneticPr fontId="5"/>
  </si>
  <si>
    <t>記</t>
    <rPh sb="0" eb="1">
      <t>キ</t>
    </rPh>
    <phoneticPr fontId="5"/>
  </si>
  <si>
    <t>添付書類</t>
    <rPh sb="0" eb="2">
      <t>テンプ</t>
    </rPh>
    <rPh sb="2" eb="4">
      <t>ショルイ</t>
    </rPh>
    <phoneticPr fontId="5"/>
  </si>
  <si>
    <t>①</t>
    <phoneticPr fontId="5"/>
  </si>
  <si>
    <t>【様式6】実施状況報告書</t>
    <phoneticPr fontId="5"/>
  </si>
  <si>
    <t>②</t>
    <phoneticPr fontId="5"/>
  </si>
  <si>
    <t>③</t>
    <phoneticPr fontId="5"/>
  </si>
  <si>
    <t>様式６</t>
    <rPh sb="0" eb="2">
      <t>ヨウシキ</t>
    </rPh>
    <phoneticPr fontId="5"/>
  </si>
  <si>
    <t>実施状況報告書</t>
    <rPh sb="0" eb="2">
      <t>ジッシ</t>
    </rPh>
    <rPh sb="2" eb="4">
      <t>ジョウキョウ</t>
    </rPh>
    <rPh sb="4" eb="7">
      <t>ホウコクショ</t>
    </rPh>
    <phoneticPr fontId="5"/>
  </si>
  <si>
    <t>都道府県・
政令指定都市</t>
    <phoneticPr fontId="5"/>
  </si>
  <si>
    <t>実施校名</t>
    <rPh sb="0" eb="2">
      <t>ジッシ</t>
    </rPh>
    <rPh sb="2" eb="4">
      <t>コウメイ</t>
    </rPh>
    <phoneticPr fontId="5"/>
  </si>
  <si>
    <t>学校長名</t>
    <rPh sb="0" eb="3">
      <t>ガッコウチョウ</t>
    </rPh>
    <rPh sb="3" eb="4">
      <t>メイ</t>
    </rPh>
    <phoneticPr fontId="5"/>
  </si>
  <si>
    <t>実施回数</t>
    <phoneticPr fontId="5"/>
  </si>
  <si>
    <t>回</t>
    <rPh sb="0" eb="1">
      <t>カイ</t>
    </rPh>
    <phoneticPr fontId="5"/>
  </si>
  <si>
    <t>担当者名</t>
    <rPh sb="0" eb="2">
      <t>タントウ</t>
    </rPh>
    <rPh sb="2" eb="3">
      <t>シャ</t>
    </rPh>
    <rPh sb="3" eb="4">
      <t>メイ</t>
    </rPh>
    <phoneticPr fontId="5"/>
  </si>
  <si>
    <t>講師所属団体</t>
    <rPh sb="0" eb="2">
      <t>コウシ</t>
    </rPh>
    <rPh sb="2" eb="4">
      <t>ショゾク</t>
    </rPh>
    <rPh sb="4" eb="6">
      <t>ダンタイ</t>
    </rPh>
    <phoneticPr fontId="5"/>
  </si>
  <si>
    <t>TEL</t>
    <phoneticPr fontId="5"/>
  </si>
  <si>
    <t>各被派遣者の参加回</t>
    <rPh sb="0" eb="1">
      <t>カク</t>
    </rPh>
    <rPh sb="1" eb="2">
      <t>ヒ</t>
    </rPh>
    <rPh sb="2" eb="4">
      <t>ハケン</t>
    </rPh>
    <rPh sb="4" eb="5">
      <t>シャ</t>
    </rPh>
    <rPh sb="6" eb="8">
      <t>サンカ</t>
    </rPh>
    <rPh sb="8" eb="9">
      <t>カイ</t>
    </rPh>
    <phoneticPr fontId="5"/>
  </si>
  <si>
    <t>※各被派遣者の参加回の欄に、講師または補助者種別（実技指導者/単純労務者）を選択して入力してください</t>
    <rPh sb="14" eb="16">
      <t>コウシ</t>
    </rPh>
    <rPh sb="19" eb="22">
      <t>ホジョシャ</t>
    </rPh>
    <rPh sb="22" eb="24">
      <t>シュベツ</t>
    </rPh>
    <rPh sb="25" eb="27">
      <t>ジツギ</t>
    </rPh>
    <rPh sb="27" eb="29">
      <t>シドウ</t>
    </rPh>
    <rPh sb="29" eb="30">
      <t>シャ</t>
    </rPh>
    <rPh sb="31" eb="33">
      <t>タンジュン</t>
    </rPh>
    <rPh sb="33" eb="35">
      <t>ロウム</t>
    </rPh>
    <rPh sb="35" eb="36">
      <t>シャ</t>
    </rPh>
    <phoneticPr fontId="5"/>
  </si>
  <si>
    <t>被派遣者氏名</t>
    <rPh sb="0" eb="1">
      <t>ヒ</t>
    </rPh>
    <rPh sb="1" eb="3">
      <t>ハケン</t>
    </rPh>
    <rPh sb="3" eb="4">
      <t>シャ</t>
    </rPh>
    <rPh sb="4" eb="6">
      <t>シメイ</t>
    </rPh>
    <phoneticPr fontId="5"/>
  </si>
  <si>
    <t>第1回</t>
    <rPh sb="0" eb="1">
      <t>ダイ</t>
    </rPh>
    <rPh sb="2" eb="3">
      <t>カイ</t>
    </rPh>
    <phoneticPr fontId="5"/>
  </si>
  <si>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</si>
  <si>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</si>
  <si>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</si>
  <si>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</si>
  <si>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</si>
  <si>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第7回</t>
    <rPh sb="0" eb="1">
      <t>ダイ</t>
    </rPh>
    <rPh sb="2" eb="3">
      <t>カイ</t>
    </rPh>
    <phoneticPr fontId="5"/>
  </si>
  <si>
    <t>第8回</t>
    <rPh sb="0" eb="1">
      <t>ダイ</t>
    </rPh>
    <rPh sb="2" eb="3">
      <t>カイ</t>
    </rPh>
    <phoneticPr fontId="5"/>
  </si>
  <si>
    <t>第9回</t>
    <rPh sb="0" eb="1">
      <t>ダイ</t>
    </rPh>
    <rPh sb="2" eb="3">
      <t>カイ</t>
    </rPh>
    <phoneticPr fontId="5"/>
  </si>
  <si>
    <t>第10回</t>
    <rPh sb="0" eb="1">
      <t>ダイ</t>
    </rPh>
    <rPh sb="3" eb="4">
      <t>カイ</t>
    </rPh>
    <phoneticPr fontId="5"/>
  </si>
  <si>
    <t>第11回</t>
    <rPh sb="0" eb="1">
      <t>ダイ</t>
    </rPh>
    <rPh sb="3" eb="4">
      <t>カイ</t>
    </rPh>
    <phoneticPr fontId="5"/>
  </si>
  <si>
    <t>第12回</t>
    <rPh sb="0" eb="1">
      <t>ダイ</t>
    </rPh>
    <rPh sb="3" eb="4">
      <t>カイ</t>
    </rPh>
    <phoneticPr fontId="5"/>
  </si>
  <si>
    <t>講師</t>
    <rPh sb="0" eb="2">
      <t>コウシ</t>
    </rPh>
    <phoneticPr fontId="5"/>
  </si>
  <si>
    <t>実技</t>
    <rPh sb="0" eb="2">
      <t>ジツギ</t>
    </rPh>
    <phoneticPr fontId="5"/>
  </si>
  <si>
    <t>単労</t>
    <rPh sb="0" eb="1">
      <t>タン</t>
    </rPh>
    <rPh sb="1" eb="2">
      <t>ロウ</t>
    </rPh>
    <phoneticPr fontId="5"/>
  </si>
  <si>
    <t>実施時間（30分以上は1時間）</t>
    <rPh sb="0" eb="2">
      <t>ジッシ</t>
    </rPh>
    <rPh sb="2" eb="4">
      <t>ジカン</t>
    </rPh>
    <rPh sb="7" eb="8">
      <t>フン</t>
    </rPh>
    <rPh sb="8" eb="10">
      <t>イジョウ</t>
    </rPh>
    <rPh sb="12" eb="14">
      <t>ジカン</t>
    </rPh>
    <phoneticPr fontId="5"/>
  </si>
  <si>
    <t>日数計</t>
    <rPh sb="0" eb="2">
      <t>ニッスウ</t>
    </rPh>
    <rPh sb="2" eb="3">
      <t>ケイ</t>
    </rPh>
    <phoneticPr fontId="5"/>
  </si>
  <si>
    <t>時間計</t>
    <rPh sb="0" eb="2">
      <t>ジカン</t>
    </rPh>
    <rPh sb="2" eb="3">
      <t>ケイ</t>
    </rPh>
    <phoneticPr fontId="5"/>
  </si>
  <si>
    <t>実施時間（30分以上は1時間）</t>
    <rPh sb="0" eb="2">
      <t>ジッシ</t>
    </rPh>
    <rPh sb="2" eb="4">
      <t>ジカン</t>
    </rPh>
    <rPh sb="7" eb="10">
      <t>フンイジョウ</t>
    </rPh>
    <rPh sb="12" eb="14">
      <t>ジカン</t>
    </rPh>
    <phoneticPr fontId="5"/>
  </si>
  <si>
    <t>第１回</t>
    <rPh sb="0" eb="1">
      <t>ダイ</t>
    </rPh>
    <rPh sb="2" eb="3">
      <t>カイ</t>
    </rPh>
    <phoneticPr fontId="5"/>
  </si>
  <si>
    <t>実施時間計</t>
    <rPh sb="0" eb="2">
      <t>ジッシ</t>
    </rPh>
    <rPh sb="2" eb="4">
      <t>ジカン</t>
    </rPh>
    <rPh sb="4" eb="5">
      <t>ケイ</t>
    </rPh>
    <phoneticPr fontId="5"/>
  </si>
  <si>
    <t>分</t>
    <rPh sb="0" eb="1">
      <t>フン</t>
    </rPh>
    <phoneticPr fontId="5"/>
  </si>
  <si>
    <t>→</t>
    <phoneticPr fontId="5"/>
  </si>
  <si>
    <t>教育課程</t>
    <rPh sb="0" eb="2">
      <t>キョウイク</t>
    </rPh>
    <rPh sb="2" eb="4">
      <t>カテイ</t>
    </rPh>
    <phoneticPr fontId="5"/>
  </si>
  <si>
    <t>対象児童生徒</t>
    <rPh sb="0" eb="2">
      <t>タイショウ</t>
    </rPh>
    <rPh sb="2" eb="4">
      <t>ジドウ</t>
    </rPh>
    <rPh sb="4" eb="6">
      <t>セイト</t>
    </rPh>
    <phoneticPr fontId="5"/>
  </si>
  <si>
    <t>実施内容・
児童生徒の反応等</t>
    <rPh sb="0" eb="2">
      <t>ジッシ</t>
    </rPh>
    <rPh sb="2" eb="4">
      <t>ナイヨウ</t>
    </rPh>
    <rPh sb="6" eb="8">
      <t>ジドウ</t>
    </rPh>
    <rPh sb="8" eb="10">
      <t>セイト</t>
    </rPh>
    <rPh sb="11" eb="13">
      <t>ハンノウ</t>
    </rPh>
    <rPh sb="13" eb="14">
      <t>トウ</t>
    </rPh>
    <phoneticPr fontId="5"/>
  </si>
  <si>
    <t>都道府県・政令指定都市</t>
    <rPh sb="0" eb="4">
      <t>トドウフケン</t>
    </rPh>
    <rPh sb="5" eb="7">
      <t>セイレイ</t>
    </rPh>
    <rPh sb="7" eb="9">
      <t>シテイ</t>
    </rPh>
    <rPh sb="9" eb="11">
      <t>トシ</t>
    </rPh>
    <phoneticPr fontId="5"/>
  </si>
  <si>
    <t>月</t>
    <phoneticPr fontId="4"/>
  </si>
  <si>
    <t>令和</t>
    <rPh sb="0" eb="2">
      <t>レイワ</t>
    </rPh>
    <phoneticPr fontId="4"/>
  </si>
  <si>
    <t>教受付NO</t>
  </si>
  <si>
    <t>北海道</t>
  </si>
  <si>
    <t>青森県</t>
  </si>
  <si>
    <t>岩手県</t>
    <phoneticPr fontId="5"/>
  </si>
  <si>
    <t>宮城県</t>
  </si>
  <si>
    <t>秋田県</t>
    <phoneticPr fontId="5"/>
  </si>
  <si>
    <t>山形県</t>
  </si>
  <si>
    <t>福島県</t>
    <phoneticPr fontId="5"/>
  </si>
  <si>
    <t>茨城県</t>
  </si>
  <si>
    <t>栃木県</t>
    <phoneticPr fontId="5"/>
  </si>
  <si>
    <t>群馬県</t>
    <phoneticPr fontId="5"/>
  </si>
  <si>
    <t>埼玉県</t>
    <phoneticPr fontId="5"/>
  </si>
  <si>
    <t>千葉県</t>
  </si>
  <si>
    <t>東京都</t>
  </si>
  <si>
    <t>神奈川県</t>
  </si>
  <si>
    <t>新潟県</t>
  </si>
  <si>
    <t>富山県</t>
  </si>
  <si>
    <t>石川県</t>
    <phoneticPr fontId="5"/>
  </si>
  <si>
    <t>福井県</t>
  </si>
  <si>
    <t>山梨県</t>
  </si>
  <si>
    <t>長野県</t>
  </si>
  <si>
    <t>岐阜県</t>
    <phoneticPr fontId="5"/>
  </si>
  <si>
    <t>静岡県</t>
    <phoneticPr fontId="5"/>
  </si>
  <si>
    <t>愛知県</t>
    <phoneticPr fontId="5"/>
  </si>
  <si>
    <t>三重県</t>
    <phoneticPr fontId="5"/>
  </si>
  <si>
    <t>滋賀県</t>
    <phoneticPr fontId="5"/>
  </si>
  <si>
    <t>京都府</t>
    <phoneticPr fontId="5"/>
  </si>
  <si>
    <t>大阪府</t>
    <phoneticPr fontId="5"/>
  </si>
  <si>
    <t>兵庫県</t>
    <phoneticPr fontId="5"/>
  </si>
  <si>
    <t>奈良県</t>
    <phoneticPr fontId="20"/>
  </si>
  <si>
    <t>和歌山県</t>
    <phoneticPr fontId="5"/>
  </si>
  <si>
    <t>鳥取県</t>
    <phoneticPr fontId="5"/>
  </si>
  <si>
    <t>島根県</t>
    <phoneticPr fontId="5"/>
  </si>
  <si>
    <t>岡山県</t>
    <phoneticPr fontId="5"/>
  </si>
  <si>
    <t>広島県</t>
    <phoneticPr fontId="5"/>
  </si>
  <si>
    <t>山口県</t>
    <phoneticPr fontId="5"/>
  </si>
  <si>
    <t>徳島県</t>
    <phoneticPr fontId="5"/>
  </si>
  <si>
    <t>香川県</t>
    <phoneticPr fontId="5"/>
  </si>
  <si>
    <t>愛媛県</t>
    <phoneticPr fontId="5"/>
  </si>
  <si>
    <t>高知県</t>
    <phoneticPr fontId="5"/>
  </si>
  <si>
    <t>福岡県</t>
    <phoneticPr fontId="5"/>
  </si>
  <si>
    <t>佐賀県</t>
    <phoneticPr fontId="5"/>
  </si>
  <si>
    <t>長崎県</t>
    <phoneticPr fontId="5"/>
  </si>
  <si>
    <t>熊本県</t>
    <phoneticPr fontId="5"/>
  </si>
  <si>
    <t>大分県</t>
    <phoneticPr fontId="5"/>
  </si>
  <si>
    <t>宮崎県</t>
    <phoneticPr fontId="5"/>
  </si>
  <si>
    <t>鹿児島県</t>
    <phoneticPr fontId="5"/>
  </si>
  <si>
    <t>沖縄県</t>
    <phoneticPr fontId="5"/>
  </si>
  <si>
    <t>札幌市</t>
    <phoneticPr fontId="5"/>
  </si>
  <si>
    <t>仙台市</t>
    <phoneticPr fontId="5"/>
  </si>
  <si>
    <t>さいたま市</t>
    <phoneticPr fontId="5"/>
  </si>
  <si>
    <t>千葉市</t>
    <phoneticPr fontId="5"/>
  </si>
  <si>
    <t>横浜市</t>
    <phoneticPr fontId="5"/>
  </si>
  <si>
    <t>川崎市</t>
    <phoneticPr fontId="5"/>
  </si>
  <si>
    <t>相模原市</t>
    <phoneticPr fontId="20"/>
  </si>
  <si>
    <t>新潟市</t>
    <phoneticPr fontId="5"/>
  </si>
  <si>
    <t>静岡市</t>
    <phoneticPr fontId="5"/>
  </si>
  <si>
    <t>浜松市</t>
    <phoneticPr fontId="5"/>
  </si>
  <si>
    <t>名古屋市</t>
    <phoneticPr fontId="5"/>
  </si>
  <si>
    <t>京都市</t>
    <phoneticPr fontId="5"/>
  </si>
  <si>
    <t>大阪市</t>
    <phoneticPr fontId="5"/>
  </si>
  <si>
    <t>堺市</t>
    <phoneticPr fontId="5"/>
  </si>
  <si>
    <t>神戸市</t>
    <phoneticPr fontId="5"/>
  </si>
  <si>
    <t>岡山市</t>
    <phoneticPr fontId="5"/>
  </si>
  <si>
    <t>広島市</t>
    <phoneticPr fontId="5"/>
  </si>
  <si>
    <t>北九州市</t>
    <phoneticPr fontId="5"/>
  </si>
  <si>
    <t>福岡市</t>
    <phoneticPr fontId="5"/>
  </si>
  <si>
    <t>熊本市</t>
    <phoneticPr fontId="5"/>
  </si>
  <si>
    <t>文化　花子</t>
    <rPh sb="0" eb="2">
      <t>ブンカ</t>
    </rPh>
    <rPh sb="3" eb="5">
      <t>ハナコ</t>
    </rPh>
    <phoneticPr fontId="4"/>
  </si>
  <si>
    <t>文化　太郎</t>
    <rPh sb="0" eb="2">
      <t>ブンカ</t>
    </rPh>
    <rPh sb="3" eb="5">
      <t>タロウ</t>
    </rPh>
    <phoneticPr fontId="4"/>
  </si>
  <si>
    <t>芸術　花子</t>
    <rPh sb="0" eb="2">
      <t>ゲイジュツ</t>
    </rPh>
    <rPh sb="3" eb="5">
      <t>ハナコ</t>
    </rPh>
    <phoneticPr fontId="4"/>
  </si>
  <si>
    <t>講師</t>
  </si>
  <si>
    <t>実技</t>
  </si>
  <si>
    <t>○○○○○○○○○○○○○○○○○○○○○○○○○○○○○○○○○○○○○○○○○○○○○○○○○○○○○○○○○○○○○○○○○○○○○○○○○○○○○○○○○○○○○○○○○○○○○○○○○○○○○○</t>
    <phoneticPr fontId="4"/>
  </si>
  <si>
    <t>（</t>
    <phoneticPr fontId="5"/>
  </si>
  <si>
    <t>）</t>
    <phoneticPr fontId="5"/>
  </si>
  <si>
    <t>）</t>
    <phoneticPr fontId="5"/>
  </si>
  <si>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5"/>
  </si>
  <si>
    <t>（</t>
    <phoneticPr fontId="5"/>
  </si>
  <si>
    <t>）</t>
    <phoneticPr fontId="5"/>
  </si>
  <si>
    <t>コミュニケーションの活性化に役立てることができた</t>
    <rPh sb="10" eb="13">
      <t>カッセイカ</t>
    </rPh>
    <rPh sb="14" eb="16">
      <t>ヤクダ</t>
    </rPh>
    <phoneticPr fontId="5"/>
  </si>
  <si>
    <t>（</t>
    <phoneticPr fontId="5"/>
  </si>
  <si>
    <t>）</t>
    <phoneticPr fontId="5"/>
  </si>
  <si>
    <t>ＣＤやDVD等では得られない反応があった</t>
    <rPh sb="6" eb="7">
      <t>トウ</t>
    </rPh>
    <rPh sb="9" eb="10">
      <t>エ</t>
    </rPh>
    <rPh sb="14" eb="16">
      <t>ハンノウ</t>
    </rPh>
    <phoneticPr fontId="5"/>
  </si>
  <si>
    <t>（</t>
    <phoneticPr fontId="5"/>
  </si>
  <si>
    <t>）</t>
    <phoneticPr fontId="5"/>
  </si>
  <si>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5"/>
  </si>
  <si>
    <t>（</t>
    <phoneticPr fontId="5"/>
  </si>
  <si>
    <t>）</t>
    <phoneticPr fontId="5"/>
  </si>
  <si>
    <t>学校教育の指導方法に役立てることができた</t>
    <rPh sb="0" eb="2">
      <t>ガッコウ</t>
    </rPh>
    <rPh sb="2" eb="4">
      <t>キョウイク</t>
    </rPh>
    <rPh sb="5" eb="7">
      <t>シドウ</t>
    </rPh>
    <rPh sb="7" eb="9">
      <t>ホウホウ</t>
    </rPh>
    <rPh sb="10" eb="12">
      <t>ヤクダ</t>
    </rPh>
    <phoneticPr fontId="5"/>
  </si>
  <si>
    <t>）</t>
    <phoneticPr fontId="5"/>
  </si>
  <si>
    <t>児童生徒</t>
    <rPh sb="0" eb="2">
      <t>ジドウ</t>
    </rPh>
    <rPh sb="2" eb="4">
      <t>セイト</t>
    </rPh>
    <phoneticPr fontId="5"/>
  </si>
  <si>
    <t>（</t>
    <phoneticPr fontId="5"/>
  </si>
  <si>
    <t>）</t>
    <phoneticPr fontId="5"/>
  </si>
  <si>
    <t>教員</t>
    <rPh sb="0" eb="2">
      <t>キョウイン</t>
    </rPh>
    <phoneticPr fontId="5"/>
  </si>
  <si>
    <t>（</t>
    <phoneticPr fontId="5"/>
  </si>
  <si>
    <t>学校全体</t>
    <rPh sb="0" eb="2">
      <t>ガッコウ</t>
    </rPh>
    <rPh sb="2" eb="4">
      <t>ゼンタイ</t>
    </rPh>
    <phoneticPr fontId="5"/>
  </si>
  <si>
    <t>（</t>
    <phoneticPr fontId="5"/>
  </si>
  <si>
    <t>）</t>
    <phoneticPr fontId="5"/>
  </si>
  <si>
    <t>その他</t>
    <rPh sb="2" eb="3">
      <t>タ</t>
    </rPh>
    <phoneticPr fontId="5"/>
  </si>
  <si>
    <r>
      <t xml:space="preserve">　コミュニケーション能力向上事業実施による効果及び成果　
</t>
    </r>
    <r>
      <rPr>
        <sz val="8"/>
        <rFont val="ＭＳ Ｐゴシック"/>
        <family val="3"/>
        <charset val="128"/>
      </rPr>
      <t>　（A : とてもあてはまる　B : ややあてはまる　C: どちらでもない　D : あまりあてはまらない　E : あてはまらない　）</t>
    </r>
    <rPh sb="10" eb="16">
      <t>ノウリョクコウジョウジギョウ</t>
    </rPh>
    <rPh sb="16" eb="18">
      <t>ジッシ</t>
    </rPh>
    <rPh sb="21" eb="23">
      <t>コウカ</t>
    </rPh>
    <rPh sb="23" eb="24">
      <t>オヨ</t>
    </rPh>
    <rPh sb="25" eb="27">
      <t>セイカ</t>
    </rPh>
    <phoneticPr fontId="5"/>
  </si>
  <si>
    <t xml:space="preserve">  コミュニケーション能力向上事業実施による変化や影響が見られたエピソード</t>
    <rPh sb="11" eb="17">
      <t>ノウリョクコウジョウジギョウ</t>
    </rPh>
    <rPh sb="17" eb="19">
      <t>ジッシ</t>
    </rPh>
    <rPh sb="22" eb="24">
      <t>ヘンカ</t>
    </rPh>
    <rPh sb="25" eb="27">
      <t>エイキョウ</t>
    </rPh>
    <rPh sb="28" eb="29">
      <t>ミ</t>
    </rPh>
    <phoneticPr fontId="5"/>
  </si>
  <si>
    <t>　コミュニケーション能力向上事業を実施する魅力</t>
    <rPh sb="17" eb="19">
      <t>ジッシ</t>
    </rPh>
    <rPh sb="21" eb="23">
      <t>ミリョク</t>
    </rPh>
    <phoneticPr fontId="5"/>
  </si>
  <si>
    <t>　コミュニケーション能力向上事業をより良くするための意見等　※特に記載事項がない場合「なし」と記入してください</t>
    <rPh sb="19" eb="20">
      <t>ヨ</t>
    </rPh>
    <rPh sb="26" eb="28">
      <t>イケン</t>
    </rPh>
    <rPh sb="28" eb="29">
      <t>トウ</t>
    </rPh>
    <rPh sb="31" eb="32">
      <t>トク</t>
    </rPh>
    <rPh sb="33" eb="35">
      <t>キサイ</t>
    </rPh>
    <rPh sb="35" eb="37">
      <t>ジコウ</t>
    </rPh>
    <rPh sb="40" eb="42">
      <t>バアイ</t>
    </rPh>
    <rPh sb="47" eb="49">
      <t>キニュウ</t>
    </rPh>
    <phoneticPr fontId="5"/>
  </si>
  <si>
    <t>（2/3）</t>
    <phoneticPr fontId="5"/>
  </si>
  <si>
    <t>(1/3)</t>
    <phoneticPr fontId="4"/>
  </si>
  <si>
    <t>（3/3）</t>
    <phoneticPr fontId="5"/>
  </si>
  <si>
    <t>他校との合同
開催の状況</t>
    <rPh sb="0" eb="2">
      <t>タコウ</t>
    </rPh>
    <rPh sb="4" eb="6">
      <t>ゴウドウ</t>
    </rPh>
    <rPh sb="7" eb="9">
      <t>カイサイ</t>
    </rPh>
    <rPh sb="10" eb="12">
      <t>ジョウキョウ</t>
    </rPh>
    <phoneticPr fontId="5"/>
  </si>
  <si>
    <t>（学校名）</t>
    <rPh sb="1" eb="3">
      <t>ガッコウ</t>
    </rPh>
    <rPh sb="3" eb="4">
      <t>メイ</t>
    </rPh>
    <phoneticPr fontId="5"/>
  </si>
  <si>
    <t>メール</t>
    <phoneticPr fontId="5"/>
  </si>
  <si>
    <t>A</t>
  </si>
  <si>
    <t>B</t>
  </si>
  <si>
    <t>C</t>
  </si>
  <si>
    <t>○</t>
  </si>
  <si>
    <t>豊かな心や感性、創造性をはぐくむことができた</t>
    <rPh sb="0" eb="1">
      <t>ユタ</t>
    </rPh>
    <rPh sb="3" eb="4">
      <t>ココロ</t>
    </rPh>
    <rPh sb="5" eb="7">
      <t>カンセイ</t>
    </rPh>
    <rPh sb="8" eb="11">
      <t>ソウゾウセイ</t>
    </rPh>
    <phoneticPr fontId="5"/>
  </si>
  <si>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5"/>
  </si>
  <si>
    <t>　（当てはまる対象に○をつけ、点線以下に具体的なエピソード等を記入してください）</t>
  </si>
  <si>
    <t>※「教科の位置付け」「参加児童生徒」：該当するものに○をつけ、（　）内に詳細を記入してください</t>
  </si>
  <si>
    <t>※下記の表を参照の上、1日当たりの上限額の範囲内で、経費報告書兼支払依頼書（様式7-1）の【謝金内訳】を記入してください
　＜謝金上限額＞
　　・講師：1人1日当たり35,650円
　　・実技指導者：1人1日当たり3時間分</t>
    <rPh sb="1" eb="3">
      <t>カキ</t>
    </rPh>
    <rPh sb="4" eb="5">
      <t>ヒョウ</t>
    </rPh>
    <rPh sb="6" eb="8">
      <t>サンショウ</t>
    </rPh>
    <rPh sb="9" eb="10">
      <t>ウエ</t>
    </rPh>
    <rPh sb="21" eb="24">
      <t>ハンイナイ</t>
    </rPh>
    <rPh sb="26" eb="28">
      <t>ケイヒ</t>
    </rPh>
    <rPh sb="28" eb="31">
      <t>ホウコクショ</t>
    </rPh>
    <rPh sb="31" eb="32">
      <t>ケン</t>
    </rPh>
    <rPh sb="32" eb="34">
      <t>シハライ</t>
    </rPh>
    <rPh sb="34" eb="37">
      <t>イライショ</t>
    </rPh>
    <rPh sb="38" eb="40">
      <t>ヨウシキ</t>
    </rPh>
    <rPh sb="46" eb="48">
      <t>シャキン</t>
    </rPh>
    <rPh sb="48" eb="50">
      <t>ウチワケ</t>
    </rPh>
    <rPh sb="52" eb="54">
      <t>キニュウ</t>
    </rPh>
    <rPh sb="63" eb="65">
      <t>シャキン</t>
    </rPh>
    <rPh sb="65" eb="68">
      <t>ジョウゲンガク</t>
    </rPh>
    <rPh sb="73" eb="75">
      <t>コウシ</t>
    </rPh>
    <rPh sb="77" eb="78">
      <t>ニン</t>
    </rPh>
    <rPh sb="79" eb="80">
      <t>ニチ</t>
    </rPh>
    <rPh sb="80" eb="81">
      <t>ア</t>
    </rPh>
    <rPh sb="89" eb="90">
      <t>エン</t>
    </rPh>
    <rPh sb="94" eb="96">
      <t>ジツギ</t>
    </rPh>
    <rPh sb="96" eb="98">
      <t>シドウ</t>
    </rPh>
    <rPh sb="98" eb="99">
      <t>シャ</t>
    </rPh>
    <rPh sb="101" eb="102">
      <t>ニン</t>
    </rPh>
    <rPh sb="103" eb="104">
      <t>ニチ</t>
    </rPh>
    <rPh sb="104" eb="105">
      <t>ア</t>
    </rPh>
    <rPh sb="108" eb="110">
      <t>ジカン</t>
    </rPh>
    <rPh sb="110" eb="111">
      <t>ブン</t>
    </rPh>
    <phoneticPr fontId="5"/>
  </si>
  <si>
    <t>令和4年度　文化芸術による子供育成推進事業～コミュニケーション能力向上事業～</t>
    <rPh sb="17" eb="19">
      <t>スイシン</t>
    </rPh>
    <rPh sb="19" eb="21">
      <t>ジギョウ</t>
    </rPh>
    <phoneticPr fontId="4"/>
  </si>
  <si>
    <t>令和4年</t>
    <phoneticPr fontId="4"/>
  </si>
  <si>
    <t>【様式7】経費報告書兼支払依頼書</t>
    <rPh sb="10" eb="16">
      <t>ケンシハライイライショ</t>
    </rPh>
    <phoneticPr fontId="5"/>
  </si>
  <si>
    <t>【様式9】旅費実費内訳明細書</t>
    <rPh sb="1" eb="3">
      <t>ヨウシキ</t>
    </rPh>
    <phoneticPr fontId="5"/>
  </si>
  <si>
    <t>（※予算額から変更・行程変更・補助者変更がある場合のみ）</t>
    <phoneticPr fontId="4"/>
  </si>
  <si>
    <t xml:space="preserve">実施校ID </t>
    <rPh sb="0" eb="3">
      <t>ジッシコウ</t>
    </rPh>
    <phoneticPr fontId="4"/>
  </si>
  <si>
    <t>実施時間</t>
    <rPh sb="0" eb="2">
      <t>ジッシ</t>
    </rPh>
    <rPh sb="2" eb="4">
      <t>ジカン</t>
    </rPh>
    <phoneticPr fontId="4"/>
  </si>
  <si>
    <t>実施日時</t>
    <rPh sb="0" eb="2">
      <t>ジッシ</t>
    </rPh>
    <rPh sb="2" eb="4">
      <t>ニチジ</t>
    </rPh>
    <phoneticPr fontId="4"/>
  </si>
  <si>
    <t>午前</t>
  </si>
  <si>
    <t>第１2回</t>
    <rPh sb="0" eb="1">
      <t>ダイ</t>
    </rPh>
    <rPh sb="3" eb="4">
      <t>カイ</t>
    </rPh>
    <phoneticPr fontId="5"/>
  </si>
  <si>
    <t>第１1回</t>
    <rPh sb="0" eb="1">
      <t>ダイ</t>
    </rPh>
    <rPh sb="3" eb="4">
      <t>カイ</t>
    </rPh>
    <phoneticPr fontId="5"/>
  </si>
  <si>
    <t>第１0回</t>
    <rPh sb="0" eb="1">
      <t>ダイ</t>
    </rPh>
    <rPh sb="3" eb="4">
      <t>カイ</t>
    </rPh>
    <phoneticPr fontId="5"/>
  </si>
  <si>
    <t>○○県教育委員会○○課長</t>
    <phoneticPr fontId="4"/>
  </si>
  <si>
    <t>×</t>
    <phoneticPr fontId="4"/>
  </si>
  <si>
    <t>×</t>
    <phoneticPr fontId="4"/>
  </si>
  <si>
    <t>○○市立××中学校</t>
    <phoneticPr fontId="4"/>
  </si>
  <si>
    <t>文化　太郎</t>
    <phoneticPr fontId="4"/>
  </si>
  <si>
    <t>学年単位</t>
  </si>
  <si>
    <t>午後</t>
  </si>
  <si>
    <t>○○市立××小学校</t>
    <phoneticPr fontId="4"/>
  </si>
  <si>
    <t>学校　太郎</t>
    <phoneticPr fontId="4"/>
  </si>
  <si>
    <t>aaaaa@bb.cc</t>
    <phoneticPr fontId="4"/>
  </si>
  <si>
    <t>XX-XXXX-XXXX</t>
    <phoneticPr fontId="4"/>
  </si>
  <si>
    <t>劇団○○</t>
    <phoneticPr fontId="4"/>
  </si>
  <si>
    <t>○○○○○○○○○○○○○○○○○○○○○○○○○○○○○○○○○○○○○○○○○○○○○○○○○○○○○○○○○○○○○○○○○○○○○○○○○○○○○○○○○○○○○○○○○○○○○○○○○○○○○○</t>
    <phoneticPr fontId="4"/>
  </si>
  <si>
    <t>芸術　良子</t>
    <rPh sb="0" eb="2">
      <t>ゲイジュツ</t>
    </rPh>
    <rPh sb="3" eb="5">
      <t>リョウコ</t>
    </rPh>
    <phoneticPr fontId="4"/>
  </si>
  <si>
    <t>午前と午後</t>
  </si>
  <si>
    <t>教科</t>
  </si>
  <si>
    <t>講師　太郎</t>
    <phoneticPr fontId="4"/>
  </si>
  <si>
    <t xml:space="preserve">なし                                                                                                                                                                </t>
    <phoneticPr fontId="4"/>
  </si>
  <si>
    <t>円</t>
    <rPh sb="0" eb="1">
      <t>エン</t>
    </rPh>
    <phoneticPr fontId="5"/>
  </si>
  <si>
    <t>合計（ｃ）</t>
    <rPh sb="0" eb="2">
      <t>ゴウケイ</t>
    </rPh>
    <phoneticPr fontId="5"/>
  </si>
  <si>
    <t>備考</t>
    <rPh sb="0" eb="2">
      <t>ビコウ</t>
    </rPh>
    <phoneticPr fontId="5"/>
  </si>
  <si>
    <t>引取年月日</t>
  </si>
  <si>
    <t>発注年月日</t>
    <rPh sb="0" eb="2">
      <t>ハッチュウ</t>
    </rPh>
    <rPh sb="2" eb="3">
      <t>ネン</t>
    </rPh>
    <rPh sb="3" eb="5">
      <t>ガッピ</t>
    </rPh>
    <phoneticPr fontId="4"/>
  </si>
  <si>
    <t>振込金額合計</t>
    <rPh sb="0" eb="2">
      <t>フリコミ</t>
    </rPh>
    <rPh sb="2" eb="4">
      <t>キンガク</t>
    </rPh>
    <rPh sb="4" eb="6">
      <t>ゴウケイ</t>
    </rPh>
    <phoneticPr fontId="5"/>
  </si>
  <si>
    <t>支払先</t>
    <rPh sb="0" eb="2">
      <t>シハライ</t>
    </rPh>
    <rPh sb="2" eb="3">
      <t>サキ</t>
    </rPh>
    <phoneticPr fontId="5"/>
  </si>
  <si>
    <t>※過年度のBankID（振込依頼書に記載）が分かる場合は、備考欄に記入してください</t>
    <rPh sb="1" eb="4">
      <t>カネンド</t>
    </rPh>
    <rPh sb="12" eb="17">
      <t>フリコミイライショ</t>
    </rPh>
    <rPh sb="18" eb="20">
      <t>キサイ</t>
    </rPh>
    <rPh sb="22" eb="23">
      <t>ワ</t>
    </rPh>
    <rPh sb="25" eb="27">
      <t>バアイ</t>
    </rPh>
    <rPh sb="29" eb="31">
      <t>ビコウラ</t>
    </rPh>
    <rPh sb="31" eb="35">
      <t>ンニキニュウ</t>
    </rPh>
    <phoneticPr fontId="4"/>
  </si>
  <si>
    <t>③事業の実施に係る経費</t>
    <phoneticPr fontId="5"/>
  </si>
  <si>
    <t>円</t>
    <rPh sb="0" eb="1">
      <t>エン</t>
    </rPh>
    <phoneticPr fontId="4"/>
  </si>
  <si>
    <t>合計（ｂ）</t>
    <rPh sb="0" eb="2">
      <t>ゴウケイ</t>
    </rPh>
    <phoneticPr fontId="5"/>
  </si>
  <si>
    <t>備考／（予算額からの変更・行程変更有の場合）変更理由</t>
    <rPh sb="0" eb="2">
      <t>ビコウ</t>
    </rPh>
    <rPh sb="4" eb="7">
      <t>ヨサンガク</t>
    </rPh>
    <rPh sb="10" eb="12">
      <t>ヘンコウ</t>
    </rPh>
    <rPh sb="13" eb="17">
      <t>コウテイヘンコウ</t>
    </rPh>
    <rPh sb="17" eb="18">
      <t>アリ</t>
    </rPh>
    <rPh sb="19" eb="21">
      <t>バアイ</t>
    </rPh>
    <rPh sb="22" eb="24">
      <t>ヘンコウ</t>
    </rPh>
    <rPh sb="24" eb="26">
      <t>リユウ</t>
    </rPh>
    <phoneticPr fontId="4"/>
  </si>
  <si>
    <t>行程変更</t>
    <rPh sb="0" eb="4">
      <t>コウテイヘンコウ</t>
    </rPh>
    <phoneticPr fontId="4"/>
  </si>
  <si>
    <t>左の額の対象期間</t>
    <rPh sb="0" eb="1">
      <t>ヒダリ</t>
    </rPh>
    <rPh sb="2" eb="3">
      <t>ガク</t>
    </rPh>
    <rPh sb="4" eb="6">
      <t>タイショウ</t>
    </rPh>
    <rPh sb="6" eb="8">
      <t>キカン</t>
    </rPh>
    <phoneticPr fontId="5"/>
  </si>
  <si>
    <t>旅費支払額</t>
    <rPh sb="0" eb="2">
      <t>リョヒ</t>
    </rPh>
    <rPh sb="2" eb="4">
      <t>シハライ</t>
    </rPh>
    <rPh sb="4" eb="5">
      <t>ガク</t>
    </rPh>
    <phoneticPr fontId="5"/>
  </si>
  <si>
    <t>決定額（予算額）</t>
    <rPh sb="0" eb="2">
      <t>ケッテイ</t>
    </rPh>
    <rPh sb="2" eb="3">
      <t>ガク</t>
    </rPh>
    <rPh sb="4" eb="7">
      <t>ヨサンガク</t>
    </rPh>
    <phoneticPr fontId="5"/>
  </si>
  <si>
    <t>氏名※本名</t>
    <rPh sb="3" eb="5">
      <t>ホンミョウ</t>
    </rPh>
    <phoneticPr fontId="5"/>
  </si>
  <si>
    <t>②旅費</t>
    <rPh sb="1" eb="3">
      <t>リョヒ</t>
    </rPh>
    <phoneticPr fontId="5"/>
  </si>
  <si>
    <t>合計（ａ）</t>
    <rPh sb="0" eb="2">
      <t>ゴウケイ</t>
    </rPh>
    <phoneticPr fontId="5"/>
  </si>
  <si>
    <t>ー</t>
    <phoneticPr fontId="4"/>
  </si>
  <si>
    <t>ー</t>
    <phoneticPr fontId="4"/>
  </si>
  <si>
    <t>ー</t>
    <phoneticPr fontId="4"/>
  </si>
  <si>
    <t>ー</t>
    <phoneticPr fontId="4"/>
  </si>
  <si>
    <t>ー</t>
    <phoneticPr fontId="4"/>
  </si>
  <si>
    <t>小計</t>
    <rPh sb="0" eb="2">
      <t>ショウケイ</t>
    </rPh>
    <phoneticPr fontId="5"/>
  </si>
  <si>
    <t>単純労務者
1時間当たり1,070円</t>
    <rPh sb="0" eb="2">
      <t>タンジュン</t>
    </rPh>
    <rPh sb="2" eb="4">
      <t>ロウム</t>
    </rPh>
    <rPh sb="4" eb="5">
      <t>シャ</t>
    </rPh>
    <phoneticPr fontId="5"/>
  </si>
  <si>
    <t>実技指導謝金
1時間当たり5,200円</t>
    <rPh sb="0" eb="2">
      <t>ジツギ</t>
    </rPh>
    <rPh sb="2" eb="4">
      <t>シドウ</t>
    </rPh>
    <rPh sb="4" eb="6">
      <t>シャキン</t>
    </rPh>
    <phoneticPr fontId="5"/>
  </si>
  <si>
    <t>Bank ID(引取先ID)</t>
    <rPh sb="8" eb="11">
      <t>ヒキトリサキ</t>
    </rPh>
    <phoneticPr fontId="4"/>
  </si>
  <si>
    <t>謝金合計</t>
    <rPh sb="0" eb="2">
      <t>シャキン</t>
    </rPh>
    <rPh sb="2" eb="4">
      <t>ゴウケイ</t>
    </rPh>
    <phoneticPr fontId="5"/>
  </si>
  <si>
    <t>取引年月日</t>
    <rPh sb="0" eb="2">
      <t>トリヒキ</t>
    </rPh>
    <rPh sb="2" eb="5">
      <t>ネンガッピ</t>
    </rPh>
    <phoneticPr fontId="4"/>
  </si>
  <si>
    <t>発注
年月日</t>
    <rPh sb="0" eb="2">
      <t>ハッチュウ</t>
    </rPh>
    <rPh sb="3" eb="4">
      <t>ネン</t>
    </rPh>
    <rPh sb="4" eb="6">
      <t>ガッピ</t>
    </rPh>
    <phoneticPr fontId="5"/>
  </si>
  <si>
    <t>補助者</t>
    <phoneticPr fontId="5"/>
  </si>
  <si>
    <t>講師（特別講演謝金）
1日当たり
35,650円</t>
    <rPh sb="3" eb="5">
      <t>トクベツ</t>
    </rPh>
    <rPh sb="5" eb="7">
      <t>コウエン</t>
    </rPh>
    <rPh sb="7" eb="9">
      <t>シャキン</t>
    </rPh>
    <phoneticPr fontId="5"/>
  </si>
  <si>
    <t>氏名※本名</t>
    <rPh sb="0" eb="2">
      <t>シメイ</t>
    </rPh>
    <rPh sb="3" eb="5">
      <t>ホンミョウ</t>
    </rPh>
    <phoneticPr fontId="5"/>
  </si>
  <si>
    <t>※補助者謝金について、30分以上は1時間として計上してください</t>
    <phoneticPr fontId="4"/>
  </si>
  <si>
    <t>①謝金</t>
    <rPh sb="1" eb="3">
      <t>シャキン</t>
    </rPh>
    <phoneticPr fontId="5"/>
  </si>
  <si>
    <t>合計</t>
    <rPh sb="0" eb="2">
      <t>ゴウケイ</t>
    </rPh>
    <phoneticPr fontId="5"/>
  </si>
  <si>
    <t>青色のセルは、計算式設定有りのため、記入は不要です</t>
    <rPh sb="0" eb="2">
      <t>アオイロ</t>
    </rPh>
    <rPh sb="12" eb="13">
      <t>ア</t>
    </rPh>
    <rPh sb="18" eb="20">
      <t>キニュウ</t>
    </rPh>
    <rPh sb="21" eb="23">
      <t>フヨウ</t>
    </rPh>
    <phoneticPr fontId="4"/>
  </si>
  <si>
    <t xml:space="preserve"> ※</t>
    <phoneticPr fontId="4"/>
  </si>
  <si>
    <t>c</t>
    <phoneticPr fontId="5"/>
  </si>
  <si>
    <t>事業の実施に係る経費</t>
    <rPh sb="0" eb="2">
      <t>ジギョウ</t>
    </rPh>
    <rPh sb="3" eb="5">
      <t>ジッシ</t>
    </rPh>
    <rPh sb="6" eb="7">
      <t>カカ</t>
    </rPh>
    <rPh sb="8" eb="10">
      <t>ケイヒ</t>
    </rPh>
    <phoneticPr fontId="5"/>
  </si>
  <si>
    <t>オレンジ色のセルは、プルダウン（▽印）より選択してください</t>
    <phoneticPr fontId="4"/>
  </si>
  <si>
    <t xml:space="preserve"> ※</t>
    <phoneticPr fontId="4"/>
  </si>
  <si>
    <t>b</t>
    <phoneticPr fontId="5"/>
  </si>
  <si>
    <t>旅　費</t>
    <rPh sb="0" eb="1">
      <t>タビ</t>
    </rPh>
    <rPh sb="2" eb="3">
      <t>ヒ</t>
    </rPh>
    <phoneticPr fontId="5"/>
  </si>
  <si>
    <t>黄色のセルに記入してください</t>
    <rPh sb="0" eb="2">
      <t>キイロ</t>
    </rPh>
    <rPh sb="6" eb="8">
      <t>キニュウ</t>
    </rPh>
    <phoneticPr fontId="4"/>
  </si>
  <si>
    <t>a</t>
    <phoneticPr fontId="5"/>
  </si>
  <si>
    <t>謝　金</t>
    <rPh sb="0" eb="1">
      <t>シャ</t>
    </rPh>
    <rPh sb="2" eb="3">
      <t>キン</t>
    </rPh>
    <phoneticPr fontId="5"/>
  </si>
  <si>
    <t>差額（決算額－予算額）</t>
    <rPh sb="0" eb="2">
      <t>サガク</t>
    </rPh>
    <rPh sb="3" eb="5">
      <t>ケッサン</t>
    </rPh>
    <rPh sb="5" eb="6">
      <t>ガク</t>
    </rPh>
    <rPh sb="7" eb="10">
      <t>ヨサンガク</t>
    </rPh>
    <phoneticPr fontId="5"/>
  </si>
  <si>
    <t>決算額</t>
    <rPh sb="0" eb="2">
      <t>ケッサン</t>
    </rPh>
    <rPh sb="2" eb="3">
      <t>ガク</t>
    </rPh>
    <phoneticPr fontId="5"/>
  </si>
  <si>
    <t>予算額</t>
    <rPh sb="0" eb="3">
      <t>ヨサンガク</t>
    </rPh>
    <phoneticPr fontId="5"/>
  </si>
  <si>
    <t>区分</t>
    <rPh sb="0" eb="2">
      <t>クブン</t>
    </rPh>
    <phoneticPr fontId="5"/>
  </si>
  <si>
    <t>決算総括表</t>
    <rPh sb="0" eb="2">
      <t>ケッサン</t>
    </rPh>
    <rPh sb="2" eb="4">
      <t>ソウカツ</t>
    </rPh>
    <rPh sb="4" eb="5">
      <t>ヒョウ</t>
    </rPh>
    <phoneticPr fontId="5"/>
  </si>
  <si>
    <t>第１２回</t>
    <rPh sb="0" eb="1">
      <t>ダイ</t>
    </rPh>
    <rPh sb="3" eb="4">
      <t>カイ</t>
    </rPh>
    <phoneticPr fontId="5"/>
  </si>
  <si>
    <t>第１１回</t>
    <rPh sb="0" eb="1">
      <t>ダイ</t>
    </rPh>
    <rPh sb="3" eb="4">
      <t>カイ</t>
    </rPh>
    <phoneticPr fontId="5"/>
  </si>
  <si>
    <t>第１０回</t>
    <rPh sb="0" eb="1">
      <t>ダイ</t>
    </rPh>
    <rPh sb="3" eb="4">
      <t>カイ</t>
    </rPh>
    <phoneticPr fontId="5"/>
  </si>
  <si>
    <t>第９回</t>
    <rPh sb="0" eb="1">
      <t>ダイ</t>
    </rPh>
    <rPh sb="2" eb="3">
      <t>カイ</t>
    </rPh>
    <phoneticPr fontId="5"/>
  </si>
  <si>
    <t>第８回</t>
    <rPh sb="0" eb="1">
      <t>ダイ</t>
    </rPh>
    <rPh sb="2" eb="3">
      <t>カイ</t>
    </rPh>
    <phoneticPr fontId="5"/>
  </si>
  <si>
    <t>第７回</t>
    <rPh sb="0" eb="1">
      <t>ダイ</t>
    </rPh>
    <rPh sb="2" eb="3">
      <t>カイ</t>
    </rPh>
    <phoneticPr fontId="5"/>
  </si>
  <si>
    <t>第６回</t>
    <rPh sb="0" eb="1">
      <t>ダイ</t>
    </rPh>
    <rPh sb="2" eb="3">
      <t>カイ</t>
    </rPh>
    <phoneticPr fontId="5"/>
  </si>
  <si>
    <t>第５回</t>
    <rPh sb="0" eb="1">
      <t>ダイ</t>
    </rPh>
    <rPh sb="2" eb="3">
      <t>カイ</t>
    </rPh>
    <phoneticPr fontId="5"/>
  </si>
  <si>
    <t>第４回</t>
    <rPh sb="0" eb="1">
      <t>ダイ</t>
    </rPh>
    <rPh sb="2" eb="3">
      <t>カイ</t>
    </rPh>
    <phoneticPr fontId="5"/>
  </si>
  <si>
    <t>第３回</t>
    <rPh sb="0" eb="1">
      <t>ダイ</t>
    </rPh>
    <rPh sb="2" eb="3">
      <t>カイ</t>
    </rPh>
    <phoneticPr fontId="5"/>
  </si>
  <si>
    <t>第２回</t>
    <rPh sb="0" eb="1">
      <t>ダイ</t>
    </rPh>
    <rPh sb="2" eb="3">
      <t>カイ</t>
    </rPh>
    <phoneticPr fontId="5"/>
  </si>
  <si>
    <t>実施校名</t>
    <rPh sb="0" eb="2">
      <t>ジッシ</t>
    </rPh>
    <rPh sb="2" eb="3">
      <t>コウ</t>
    </rPh>
    <rPh sb="3" eb="4">
      <t>メイ</t>
    </rPh>
    <phoneticPr fontId="5"/>
  </si>
  <si>
    <t>都道府県・政令指定都市</t>
    <phoneticPr fontId="5"/>
  </si>
  <si>
    <t>経費報告書兼支払依頼書</t>
    <rPh sb="0" eb="2">
      <t>ケイヒ</t>
    </rPh>
    <rPh sb="2" eb="5">
      <t>ホウコクショ</t>
    </rPh>
    <rPh sb="5" eb="11">
      <t>ケンシハライイライショ</t>
    </rPh>
    <phoneticPr fontId="5"/>
  </si>
  <si>
    <t>令和4年度　文化芸術による子供育成推進事業～コミュニケーション能力向上事業～</t>
    <rPh sb="17" eb="19">
      <t>スイシン</t>
    </rPh>
    <phoneticPr fontId="5"/>
  </si>
  <si>
    <t>様式7</t>
    <phoneticPr fontId="5"/>
  </si>
  <si>
    <t>bank-9999</t>
    <phoneticPr fontId="4"/>
  </si>
  <si>
    <t>第5回</t>
    <phoneticPr fontId="4"/>
  </si>
  <si>
    <t xml:space="preserve">決定通知日 </t>
  </si>
  <si>
    <t>○○衣装レンタル株式会社</t>
    <phoneticPr fontId="4"/>
  </si>
  <si>
    <t>無</t>
  </si>
  <si>
    <t>第3回、第4回</t>
    <phoneticPr fontId="4"/>
  </si>
  <si>
    <t>第2回、第5回</t>
    <phoneticPr fontId="4"/>
  </si>
  <si>
    <t>第1回、第3回、第4回</t>
    <phoneticPr fontId="4"/>
  </si>
  <si>
    <t>転居により経路変更</t>
    <rPh sb="0" eb="2">
      <t>テンキョ</t>
    </rPh>
    <rPh sb="5" eb="7">
      <t>ケイロ</t>
    </rPh>
    <rPh sb="7" eb="9">
      <t>ヘンコウ</t>
    </rPh>
    <phoneticPr fontId="4"/>
  </si>
  <si>
    <t>有</t>
  </si>
  <si>
    <t>第1回、第2回、第5回</t>
    <phoneticPr fontId="4"/>
  </si>
  <si>
    <t>全回</t>
    <phoneticPr fontId="4"/>
  </si>
  <si>
    <t>不明</t>
  </si>
  <si>
    <t>第3回、第4回</t>
    <rPh sb="0" eb="1">
      <t>ダイ</t>
    </rPh>
    <rPh sb="2" eb="3">
      <t>カイ</t>
    </rPh>
    <rPh sb="4" eb="5">
      <t>ダイ</t>
    </rPh>
    <rPh sb="6" eb="7">
      <t>カイ</t>
    </rPh>
    <phoneticPr fontId="4"/>
  </si>
  <si>
    <t>第2回、第5回</t>
    <rPh sb="0" eb="1">
      <t>ダイ</t>
    </rPh>
    <rPh sb="2" eb="3">
      <t>カイ</t>
    </rPh>
    <rPh sb="4" eb="5">
      <t>ダイ</t>
    </rPh>
    <rPh sb="6" eb="7">
      <t>カイ</t>
    </rPh>
    <phoneticPr fontId="4"/>
  </si>
  <si>
    <t>ID未取得</t>
  </si>
  <si>
    <t>第1回、第3回、第4回</t>
    <rPh sb="0" eb="1">
      <t>ダイ</t>
    </rPh>
    <rPh sb="2" eb="3">
      <t>カイ</t>
    </rPh>
    <rPh sb="4" eb="5">
      <t>ダイ</t>
    </rPh>
    <rPh sb="6" eb="7">
      <t>カイ</t>
    </rPh>
    <rPh sb="8" eb="9">
      <t>ダイ</t>
    </rPh>
    <rPh sb="10" eb="11">
      <t>カイ</t>
    </rPh>
    <phoneticPr fontId="4"/>
  </si>
  <si>
    <t>文化　花子</t>
    <rPh sb="3" eb="5">
      <t>ハナコ</t>
    </rPh>
    <phoneticPr fontId="4"/>
  </si>
  <si>
    <t>第1回、第2回、第5回</t>
    <rPh sb="0" eb="1">
      <t>ダイ</t>
    </rPh>
    <rPh sb="2" eb="3">
      <t>カイ</t>
    </rPh>
    <rPh sb="4" eb="5">
      <t>ダイ</t>
    </rPh>
    <rPh sb="6" eb="7">
      <t>カイ</t>
    </rPh>
    <rPh sb="8" eb="9">
      <t>ダイ</t>
    </rPh>
    <rPh sb="10" eb="11">
      <t>カイ</t>
    </rPh>
    <phoneticPr fontId="4"/>
  </si>
  <si>
    <t>文化　太郎</t>
    <phoneticPr fontId="4"/>
  </si>
  <si>
    <t>○○○○</t>
    <phoneticPr fontId="4"/>
  </si>
  <si>
    <t>全回　</t>
    <phoneticPr fontId="4"/>
  </si>
  <si>
    <t>講師　太郎</t>
    <phoneticPr fontId="4"/>
  </si>
  <si>
    <t>補助者</t>
    <phoneticPr fontId="5"/>
  </si>
  <si>
    <t>※補助者謝金について、30分以上は1時間として計上してください</t>
    <phoneticPr fontId="4"/>
  </si>
  <si>
    <t>b</t>
    <phoneticPr fontId="5"/>
  </si>
  <si>
    <t>様式7</t>
    <phoneticPr fontId="5"/>
  </si>
  <si>
    <t>2022年○月〇日</t>
    <rPh sb="4" eb="5">
      <t>ネン</t>
    </rPh>
    <rPh sb="5" eb="7">
      <t>マルガツ</t>
    </rPh>
    <rPh sb="7" eb="9">
      <t>マルニチ</t>
    </rPh>
    <phoneticPr fontId="4"/>
  </si>
  <si>
    <t>2022/○/○</t>
    <phoneticPr fontId="4"/>
  </si>
  <si>
    <t>2022/○/○</t>
    <phoneticPr fontId="4"/>
  </si>
  <si>
    <t>○○県</t>
    <rPh sb="2" eb="3">
      <t>ケン</t>
    </rPh>
    <phoneticPr fontId="4"/>
  </si>
  <si>
    <t>○○県○○市△△町***-*</t>
    <rPh sb="2" eb="3">
      <t>ケン</t>
    </rPh>
    <rPh sb="5" eb="6">
      <t>シ</t>
    </rPh>
    <rPh sb="8" eb="9">
      <t>マチ</t>
    </rPh>
    <phoneticPr fontId="4"/>
  </si>
  <si>
    <t>近畿日本ツーリスト（株）</t>
    <rPh sb="0" eb="2">
      <t>キンキ</t>
    </rPh>
    <rPh sb="2" eb="4">
      <t>ニホン</t>
    </rPh>
    <rPh sb="9" eb="12">
      <t>カブ</t>
    </rPh>
    <phoneticPr fontId="5"/>
  </si>
  <si>
    <t>日付け事務連絡で決定のありました令和4年度文化芸術による子供育成推進事業</t>
    <rPh sb="32" eb="34">
      <t>スイシン</t>
    </rPh>
    <rPh sb="34" eb="36">
      <t>ジギョウ</t>
    </rPh>
    <phoneticPr fontId="4"/>
  </si>
  <si>
    <t>C9999</t>
    <phoneticPr fontId="4"/>
  </si>
  <si>
    <t>□□□□</t>
  </si>
  <si>
    <t>□□□□</t>
    <phoneticPr fontId="4"/>
  </si>
  <si>
    <t>※「教科の位置付け」「参加児童生徒」：該当するものに○をつけ、（　）内に詳細を記入してください</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</si>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</sst>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
    <numFmt numFmtId="179" formatCode="#,##0_ "/>
    <numFmt numFmtId="180" formatCode="m&quot;月&quot;d&quot;日&quot;;@"/>
    <numFmt numFmtId="181" formatCode="0000"/>
  </numFmts>
  <fonts count="48">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b/>
      <sz val="12"/>
      <name val="ＭＳ Ｐ明朝"/>
      <family val="1"/>
      <charset val="128"/>
    </font>
    <font>
      <sz val="6"/>
      <name val="游ゴシック"/>
      <family val="3"/>
      <charset val="128"/>
      <scheme val="minor"/>
    </font>
    <font>
      <sz val="6"/>
      <name val="ＭＳ Ｐゴシック"/>
      <family val="3"/>
      <charset val="128"/>
    </font>
    <font>
      <b/>
      <sz val="10"/>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2"/>
      <name val="ＭＳ Ｐ明朝"/>
      <family val="1"/>
      <charset val="128"/>
    </font>
    <font>
      <b/>
      <sz val="12"/>
      <name val="MS UI Gothic"/>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12"/>
      <name val="HGS創英角ｺﾞｼｯｸUB"/>
      <family val="3"/>
      <charset val="128"/>
    </font>
    <font>
      <sz val="8"/>
      <name val="ＭＳ Ｐゴシック"/>
      <family val="3"/>
      <charset val="128"/>
    </font>
    <font>
      <sz val="11"/>
      <name val="游ゴシック"/>
      <family val="3"/>
      <charset val="128"/>
      <scheme val="minor"/>
    </font>
    <font>
      <sz val="9"/>
      <color indexed="81"/>
      <name val="MS P ゴシック"/>
      <family val="3"/>
      <charset val="128"/>
    </font>
    <font>
      <sz val="6"/>
      <name val="游ゴシック"/>
      <family val="2"/>
      <charset val="128"/>
      <scheme val="minor"/>
    </font>
    <font>
      <sz val="9"/>
      <color rgb="FF0070C0"/>
      <name val="ＭＳ Ｐゴシック"/>
      <family val="3"/>
      <charset val="128"/>
    </font>
    <font>
      <i/>
      <sz val="10"/>
      <color rgb="FFC00000"/>
      <name val="ＭＳ Ｐ明朝"/>
      <family val="1"/>
      <charset val="128"/>
    </font>
    <font>
      <i/>
      <sz val="11"/>
      <color rgb="FFC00000"/>
      <name val="ＭＳ Ｐ明朝"/>
      <family val="1"/>
      <charset val="128"/>
    </font>
    <font>
      <i/>
      <sz val="10"/>
      <color rgb="FFC00000"/>
      <name val="ＭＳ Ｐゴシック"/>
      <family val="3"/>
      <charset val="128"/>
    </font>
    <font>
      <b/>
      <sz val="9"/>
      <color indexed="81"/>
      <name val="MS P ゴシック"/>
      <family val="3"/>
      <charset val="128"/>
    </font>
    <font>
      <b/>
      <sz val="9"/>
      <color indexed="81"/>
      <name val="ＭＳ Ｐゴシック"/>
      <family val="3"/>
      <charset val="128"/>
    </font>
    <font>
      <sz val="12"/>
      <name val="游ゴシック"/>
      <family val="3"/>
      <charset val="128"/>
      <scheme val="minor"/>
    </font>
    <font>
      <sz val="12"/>
      <name val="ＭＳ Ｐゴシック"/>
      <family val="3"/>
      <charset val="128"/>
    </font>
    <font>
      <sz val="14"/>
      <name val="ＭＳ Ｐゴシック"/>
      <family val="3"/>
      <charset val="128"/>
    </font>
    <font>
      <u/>
      <sz val="11"/>
      <color theme="10"/>
      <name val="游ゴシック"/>
      <family val="3"/>
      <charset val="128"/>
      <scheme val="minor"/>
    </font>
    <font>
      <i/>
      <sz val="14"/>
      <color rgb="FFC00000"/>
      <name val="ＭＳ Ｐゴシック"/>
      <family val="3"/>
      <charset val="128"/>
    </font>
    <font>
      <i/>
      <u/>
      <sz val="11"/>
      <color rgb="FFC00000"/>
      <name val="游ゴシック"/>
      <family val="3"/>
      <charset val="128"/>
      <scheme val="minor"/>
    </font>
    <font>
      <i/>
      <sz val="12"/>
      <color rgb="FFC00000"/>
      <name val="ＭＳ Ｐゴシック"/>
      <family val="3"/>
      <charset val="128"/>
    </font>
    <font>
      <i/>
      <sz val="12"/>
      <color rgb="FFC00000"/>
      <name val="游ゴシック"/>
      <family val="3"/>
      <charset val="128"/>
      <scheme val="minor"/>
    </font>
    <font>
      <sz val="11"/>
      <color theme="1"/>
      <name val="游ゴシック"/>
      <family val="3"/>
      <charset val="128"/>
      <scheme val="minor"/>
    </font>
    <font>
      <sz val="10"/>
      <name val="游ゴシック"/>
      <family val="3"/>
      <charset val="128"/>
      <scheme val="minor"/>
    </font>
    <font>
      <sz val="9"/>
      <name val="游ゴシック"/>
      <family val="3"/>
      <charset val="128"/>
      <scheme val="minor"/>
    </font>
    <font>
      <b/>
      <sz val="10"/>
      <name val="游ゴシック"/>
      <family val="3"/>
      <charset val="128"/>
      <scheme val="minor"/>
    </font>
    <font>
      <sz val="10"/>
      <color theme="1"/>
      <name val="游ゴシック"/>
      <family val="3"/>
      <charset val="128"/>
      <scheme val="minor"/>
    </font>
    <font>
      <i/>
      <sz val="10"/>
      <name val="游ゴシック"/>
      <family val="3"/>
      <charset val="128"/>
      <scheme val="minor"/>
    </font>
    <font>
      <b/>
      <sz val="12"/>
      <name val="游ゴシック"/>
      <family val="3"/>
      <charset val="128"/>
      <scheme val="minor"/>
    </font>
    <font>
      <b/>
      <sz val="16"/>
      <name val="ＭＳ Ｐゴシック"/>
      <family val="3"/>
      <charset val="128"/>
    </font>
    <font>
      <b/>
      <sz val="11"/>
      <name val="游ゴシック"/>
      <family val="3"/>
      <charset val="128"/>
      <scheme val="minor"/>
    </font>
    <font>
      <i/>
      <sz val="10"/>
      <color rgb="FFC00000"/>
      <name val="游ゴシック"/>
      <family val="3"/>
      <charset val="128"/>
      <scheme val="minor"/>
    </font>
    <font>
      <i/>
      <sz val="9"/>
      <color rgb="FFC00000"/>
      <name val="游ゴシック"/>
      <family val="3"/>
      <charset val="128"/>
      <scheme val="minor"/>
    </font>
    <font>
      <sz val="12"/>
      <color theme="1"/>
      <name val="ＭＳ Ｐゴシック"/>
      <family val="3"/>
      <charset val="128"/>
    </font>
    <font>
      <sz val="11"/>
      <color rgb="FFFF0000"/>
      <name val="ＭＳ Ｐ明朝"/>
      <family val="1"/>
      <charset val="128"/>
    </font>
  </fonts>
  <fills count="13">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indexed="22"/>
        <bgColor indexed="64"/>
      </patternFill>
    </fill>
    <fill>
      <patternFill patternType="solid">
        <fgColor rgb="FFDDEBF7"/>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DF9B1"/>
        <bgColor indexed="64"/>
      </patternFill>
    </fill>
  </fills>
  <borders count="16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hair">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theme="1"/>
      </top>
      <bottom/>
      <diagonal/>
    </border>
    <border>
      <left/>
      <right style="medium">
        <color theme="1"/>
      </right>
      <top style="double">
        <color theme="1"/>
      </top>
      <bottom style="medium">
        <color theme="1"/>
      </bottom>
      <diagonal/>
    </border>
    <border>
      <left/>
      <right/>
      <top style="double">
        <color theme="1"/>
      </top>
      <bottom style="medium">
        <color theme="1"/>
      </bottom>
      <diagonal/>
    </border>
    <border>
      <left style="thin">
        <color indexed="64"/>
      </left>
      <right/>
      <top style="double">
        <color theme="1"/>
      </top>
      <bottom style="medium">
        <color theme="1"/>
      </bottom>
      <diagonal/>
    </border>
    <border>
      <left style="hair">
        <color indexed="64"/>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hair">
        <color theme="1"/>
      </top>
      <bottom style="double">
        <color theme="1"/>
      </bottom>
      <diagonal/>
    </border>
    <border>
      <left style="hair">
        <color indexed="64"/>
      </left>
      <right style="hair">
        <color indexed="64"/>
      </right>
      <top style="hair">
        <color theme="1"/>
      </top>
      <bottom style="double">
        <color theme="1"/>
      </bottom>
      <diagonal/>
    </border>
    <border>
      <left style="thin">
        <color indexed="64"/>
      </left>
      <right style="hair">
        <color indexed="64"/>
      </right>
      <top style="hair">
        <color theme="1"/>
      </top>
      <bottom style="double">
        <color theme="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theme="1"/>
      </top>
      <bottom/>
      <diagonal/>
    </border>
    <border>
      <left style="hair">
        <color indexed="64"/>
      </left>
      <right style="hair">
        <color indexed="64"/>
      </right>
      <top style="hair">
        <color theme="1"/>
      </top>
      <bottom/>
      <diagonal/>
    </border>
    <border>
      <left style="thin">
        <color indexed="64"/>
      </left>
      <right style="hair">
        <color indexed="64"/>
      </right>
      <top style="hair">
        <color theme="1"/>
      </top>
      <bottom/>
      <diagonal/>
    </border>
    <border>
      <left style="hair">
        <color indexed="64"/>
      </left>
      <right style="medium">
        <color theme="1"/>
      </right>
      <top style="hair">
        <color theme="1"/>
      </top>
      <bottom style="hair">
        <color theme="1"/>
      </bottom>
      <diagonal/>
    </border>
    <border>
      <left style="hair">
        <color indexed="64"/>
      </left>
      <right style="hair">
        <color indexed="64"/>
      </right>
      <top style="hair">
        <color theme="1"/>
      </top>
      <bottom style="hair">
        <color theme="1"/>
      </bottom>
      <diagonal/>
    </border>
    <border>
      <left style="thin">
        <color indexed="64"/>
      </left>
      <right style="hair">
        <color indexed="64"/>
      </right>
      <top style="hair">
        <color theme="1"/>
      </top>
      <bottom style="hair">
        <color theme="1"/>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theme="1"/>
      </right>
      <top/>
      <bottom/>
      <diagonal/>
    </border>
    <border>
      <left style="thin">
        <color indexed="64"/>
      </left>
      <right/>
      <top/>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bottom style="medium">
        <color theme="1"/>
      </bottom>
      <diagonal/>
    </border>
    <border>
      <left style="thin">
        <color theme="1"/>
      </left>
      <right/>
      <top style="double">
        <color theme="1"/>
      </top>
      <bottom style="medium">
        <color theme="1"/>
      </bottom>
      <diagonal/>
    </border>
    <border>
      <left/>
      <right style="thin">
        <color theme="1"/>
      </right>
      <top style="double">
        <color indexed="64"/>
      </top>
      <bottom style="medium">
        <color indexed="64"/>
      </bottom>
      <diagonal/>
    </border>
    <border>
      <left/>
      <right style="medium">
        <color indexed="64"/>
      </right>
      <top/>
      <bottom style="double">
        <color theme="1"/>
      </bottom>
      <diagonal/>
    </border>
    <border>
      <left/>
      <right/>
      <top style="hair">
        <color theme="1"/>
      </top>
      <bottom style="hair">
        <color theme="1"/>
      </bottom>
      <diagonal/>
    </border>
    <border>
      <left/>
      <right/>
      <top/>
      <bottom style="double">
        <color theme="1"/>
      </bottom>
      <diagonal/>
    </border>
    <border>
      <left/>
      <right style="thin">
        <color theme="1"/>
      </right>
      <top style="hair">
        <color indexed="64"/>
      </top>
      <bottom style="double">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tted">
        <color indexed="64"/>
      </left>
      <right/>
      <top style="hair">
        <color indexed="64"/>
      </top>
      <bottom/>
      <diagonal/>
    </border>
    <border>
      <left/>
      <right style="dotted">
        <color indexed="64"/>
      </right>
      <top style="hair">
        <color indexed="64"/>
      </top>
      <bottom/>
      <diagonal/>
    </border>
    <border>
      <left/>
      <right style="medium">
        <color indexed="64"/>
      </right>
      <top style="hair">
        <color theme="1"/>
      </top>
      <bottom style="hair">
        <color theme="1"/>
      </bottom>
      <diagonal/>
    </border>
    <border>
      <left/>
      <right style="thin">
        <color theme="1"/>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medium">
        <color theme="1"/>
      </right>
      <top style="hair">
        <color theme="1"/>
      </top>
      <bottom style="hair">
        <color theme="1"/>
      </bottom>
      <diagonal/>
    </border>
    <border>
      <left/>
      <right style="medium">
        <color indexed="64"/>
      </right>
      <top/>
      <bottom style="hair">
        <color theme="1"/>
      </bottom>
      <diagonal/>
    </border>
    <border>
      <left/>
      <right/>
      <top/>
      <bottom style="hair">
        <color theme="1"/>
      </bottom>
      <diagonal/>
    </border>
    <border>
      <left/>
      <right style="medium">
        <color theme="1"/>
      </right>
      <top/>
      <bottom style="hair">
        <color theme="1"/>
      </bottom>
      <diagonal/>
    </border>
    <border>
      <left style="thin">
        <color theme="1"/>
      </left>
      <right/>
      <top/>
      <bottom style="hair">
        <color theme="1"/>
      </bottom>
      <diagonal/>
    </border>
    <border>
      <left/>
      <right style="thin">
        <color theme="1"/>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style="hair">
        <color indexed="64"/>
      </bottom>
      <diagonal/>
    </border>
    <border>
      <left style="thin">
        <color theme="1"/>
      </left>
      <right/>
      <top/>
      <bottom/>
      <diagonal/>
    </border>
    <border>
      <left/>
      <right style="thin">
        <color theme="1"/>
      </right>
      <top/>
      <bottom/>
      <diagonal/>
    </border>
    <border>
      <left/>
      <right style="medium">
        <color theme="1"/>
      </right>
      <top style="medium">
        <color theme="1"/>
      </top>
      <bottom/>
      <diagonal/>
    </border>
    <border>
      <left style="thin">
        <color theme="1"/>
      </left>
      <right/>
      <top style="medium">
        <color theme="1"/>
      </top>
      <bottom/>
      <diagonal/>
    </border>
    <border>
      <left/>
      <right style="thin">
        <color theme="1"/>
      </right>
      <top style="medium">
        <color indexed="64"/>
      </top>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bottom/>
      <diagonal/>
    </border>
    <border>
      <left style="hair">
        <color indexed="64"/>
      </left>
      <right style="hair">
        <color indexed="64"/>
      </right>
      <top/>
      <bottom style="hair">
        <color indexed="64"/>
      </bottom>
      <diagonal/>
    </border>
    <border>
      <left/>
      <right style="medium">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s>
  <cellStyleXfs count="9">
    <xf numFmtId="0" fontId="0" fillId="0" borderId="0">
      <alignment vertical="center"/>
    </xf>
    <xf numFmtId="0" fontId="12" fillId="0" borderId="0"/>
    <xf numFmtId="38" fontId="12" fillId="0" borderId="0" applyFont="0" applyFill="0" applyBorder="0" applyAlignment="0" applyProtection="0"/>
    <xf numFmtId="0" fontId="13" fillId="0" borderId="0"/>
    <xf numFmtId="0" fontId="2" fillId="0" borderId="0">
      <alignment vertical="center"/>
    </xf>
    <xf numFmtId="0" fontId="30" fillId="0" borderId="0" applyNumberFormat="0" applyFill="0" applyBorder="0" applyAlignment="0" applyProtection="0">
      <alignment vertical="center"/>
    </xf>
    <xf numFmtId="0" fontId="35" fillId="0" borderId="0">
      <alignment vertical="center"/>
    </xf>
    <xf numFmtId="0" fontId="12" fillId="0" borderId="0"/>
    <xf numFmtId="0" fontId="1" fillId="0" borderId="0">
      <alignment vertical="center"/>
    </xf>
  </cellStyleXfs>
  <cellXfs count="777">
    <xf numFmtId="0" fontId="0" fillId="0" borderId="0" xfId="0">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0" fontId="10" fillId="0" borderId="0" xfId="0" applyFont="1" applyAlignment="1">
      <alignment vertical="center"/>
    </xf>
    <xf numFmtId="0" fontId="8" fillId="0" borderId="0" xfId="0" applyFont="1" applyAlignment="1">
      <alignment vertical="center" shrinkToFit="1"/>
    </xf>
    <xf numFmtId="0" fontId="12" fillId="0" borderId="0" xfId="0" applyFont="1" applyProtection="1">
      <alignment vertical="center"/>
    </xf>
    <xf numFmtId="0" fontId="13" fillId="0" borderId="0" xfId="0" applyFont="1" applyAlignment="1" applyProtection="1">
      <alignment horizontal="center" vertical="center"/>
    </xf>
    <xf numFmtId="0" fontId="12" fillId="0" borderId="0" xfId="0" applyFont="1" applyAlignment="1" applyProtection="1">
      <alignment horizontal="center" vertical="center"/>
    </xf>
    <xf numFmtId="0" fontId="13" fillId="0" borderId="0" xfId="0" applyFont="1" applyProtection="1">
      <alignment vertical="center"/>
    </xf>
    <xf numFmtId="0" fontId="13" fillId="0" borderId="0" xfId="0" applyFont="1" applyFill="1" applyBorder="1" applyAlignment="1" applyProtection="1">
      <alignment vertical="center" wrapText="1"/>
    </xf>
    <xf numFmtId="0" fontId="13" fillId="0" borderId="0" xfId="0" applyFont="1" applyFill="1" applyProtection="1">
      <alignment vertical="center"/>
    </xf>
    <xf numFmtId="0" fontId="13" fillId="0" borderId="25"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29" xfId="0" applyFont="1" applyBorder="1" applyProtection="1">
      <alignment vertical="center"/>
    </xf>
    <xf numFmtId="176" fontId="13" fillId="0" borderId="25" xfId="0" applyNumberFormat="1" applyFont="1" applyBorder="1" applyAlignment="1" applyProtection="1">
      <alignment horizontal="center" vertical="center"/>
    </xf>
    <xf numFmtId="176" fontId="13" fillId="0" borderId="26" xfId="0" applyNumberFormat="1" applyFont="1" applyBorder="1" applyAlignment="1" applyProtection="1">
      <alignment horizontal="center" vertical="center"/>
    </xf>
    <xf numFmtId="176" fontId="13" fillId="0" borderId="27" xfId="0" applyNumberFormat="1" applyFont="1" applyBorder="1" applyAlignment="1" applyProtection="1">
      <alignment horizontal="center" vertical="center"/>
    </xf>
    <xf numFmtId="176" fontId="13" fillId="0" borderId="36" xfId="0" applyNumberFormat="1" applyFont="1" applyBorder="1" applyAlignment="1" applyProtection="1">
      <alignment horizontal="center" vertical="center"/>
    </xf>
    <xf numFmtId="176" fontId="13" fillId="0" borderId="37" xfId="0" applyNumberFormat="1" applyFont="1" applyBorder="1" applyAlignment="1" applyProtection="1">
      <alignment horizontal="center" vertical="center"/>
    </xf>
    <xf numFmtId="176" fontId="13" fillId="0" borderId="38" xfId="0" applyNumberFormat="1" applyFont="1" applyBorder="1" applyAlignment="1" applyProtection="1">
      <alignment horizontal="center" vertical="center"/>
    </xf>
    <xf numFmtId="0" fontId="15" fillId="0" borderId="0" xfId="0" applyFont="1" applyAlignment="1" applyProtection="1"/>
    <xf numFmtId="0" fontId="15" fillId="0" borderId="0" xfId="0" applyFont="1" applyAlignment="1" applyProtection="1">
      <alignment horizontal="left"/>
    </xf>
    <xf numFmtId="0" fontId="13" fillId="7" borderId="7" xfId="0" applyFont="1" applyFill="1" applyBorder="1" applyAlignment="1" applyProtection="1">
      <alignment horizontal="center" vertical="center" shrinkToFit="1"/>
    </xf>
    <xf numFmtId="177" fontId="13" fillId="0" borderId="40" xfId="0" applyNumberFormat="1" applyFont="1" applyFill="1" applyBorder="1" applyAlignment="1" applyProtection="1">
      <alignment horizontal="center" vertical="center"/>
    </xf>
    <xf numFmtId="0" fontId="15" fillId="0" borderId="0" xfId="0" applyFont="1" applyAlignment="1" applyProtection="1">
      <alignment horizontal="center" vertical="center"/>
    </xf>
    <xf numFmtId="0" fontId="18" fillId="0" borderId="0" xfId="0" applyFont="1" applyProtection="1">
      <alignment vertical="center"/>
    </xf>
    <xf numFmtId="0" fontId="18" fillId="0" borderId="0" xfId="0" applyFont="1" applyAlignment="1" applyProtection="1">
      <alignment horizontal="center" vertical="center"/>
    </xf>
    <xf numFmtId="0" fontId="3"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8" fillId="0" borderId="0" xfId="0" applyFont="1" applyAlignment="1" applyProtection="1">
      <alignment vertical="center" shrinkToFit="1"/>
    </xf>
    <xf numFmtId="0" fontId="15" fillId="5" borderId="26" xfId="3" applyFont="1" applyFill="1" applyBorder="1" applyAlignment="1" applyProtection="1">
      <alignment horizontal="center" vertical="center" wrapText="1"/>
    </xf>
    <xf numFmtId="0" fontId="2" fillId="0" borderId="0" xfId="4">
      <alignment vertical="center"/>
    </xf>
    <xf numFmtId="0" fontId="15" fillId="0" borderId="26" xfId="3" applyFont="1" applyFill="1" applyBorder="1" applyAlignment="1" applyProtection="1">
      <alignment horizontal="center" vertical="center" wrapText="1"/>
    </xf>
    <xf numFmtId="0" fontId="15" fillId="9" borderId="26"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21" fillId="0" borderId="0" xfId="3" applyFont="1" applyFill="1" applyBorder="1" applyAlignment="1" applyProtection="1">
      <alignment horizontal="left" vertical="center"/>
    </xf>
    <xf numFmtId="0" fontId="15" fillId="0" borderId="0" xfId="3" applyFont="1" applyFill="1" applyBorder="1" applyAlignment="1">
      <alignment horizontal="center" wrapText="1"/>
    </xf>
    <xf numFmtId="0" fontId="13" fillId="0" borderId="0" xfId="0" applyFont="1" applyBorder="1" applyProtection="1">
      <alignment vertical="center"/>
    </xf>
    <xf numFmtId="0" fontId="13" fillId="0" borderId="0" xfId="0" applyFont="1">
      <alignment vertical="center"/>
    </xf>
    <xf numFmtId="0" fontId="13" fillId="0" borderId="17"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18" xfId="0" applyFont="1" applyFill="1" applyBorder="1" applyAlignment="1" applyProtection="1">
      <alignment horizontal="left" vertical="center" wrapText="1"/>
    </xf>
    <xf numFmtId="0" fontId="13" fillId="0" borderId="0" xfId="0" applyFont="1" applyFill="1">
      <alignment vertical="center"/>
    </xf>
    <xf numFmtId="0" fontId="13" fillId="0" borderId="50" xfId="0" applyFont="1" applyFill="1" applyBorder="1" applyAlignment="1" applyProtection="1">
      <alignment vertical="center"/>
    </xf>
    <xf numFmtId="0" fontId="13" fillId="0" borderId="51"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0" borderId="0" xfId="0" applyFont="1" applyFill="1" applyBorder="1" applyProtection="1">
      <alignment vertical="center"/>
    </xf>
    <xf numFmtId="0" fontId="13" fillId="0" borderId="18" xfId="0" applyFont="1" applyBorder="1" applyProtection="1">
      <alignment vertical="center"/>
    </xf>
    <xf numFmtId="0" fontId="13" fillId="0" borderId="52" xfId="0" applyFont="1" applyFill="1" applyBorder="1" applyAlignment="1" applyProtection="1">
      <alignment vertical="center"/>
    </xf>
    <xf numFmtId="0" fontId="13" fillId="0" borderId="53" xfId="0" applyFont="1" applyFill="1" applyBorder="1" applyAlignment="1" applyProtection="1">
      <alignment horizontal="center" vertical="center"/>
    </xf>
    <xf numFmtId="0" fontId="13" fillId="0" borderId="53" xfId="0" applyFont="1" applyFill="1" applyBorder="1" applyAlignment="1" applyProtection="1">
      <alignment vertical="center"/>
    </xf>
    <xf numFmtId="0" fontId="13" fillId="0" borderId="53" xfId="0" applyFont="1" applyFill="1" applyBorder="1" applyProtection="1">
      <alignment vertical="center"/>
    </xf>
    <xf numFmtId="0" fontId="13" fillId="0" borderId="53" xfId="0" applyFont="1" applyBorder="1" applyProtection="1">
      <alignment vertical="center"/>
    </xf>
    <xf numFmtId="0" fontId="13" fillId="0" borderId="54" xfId="0" applyFont="1" applyBorder="1" applyProtection="1">
      <alignment vertical="center"/>
    </xf>
    <xf numFmtId="0" fontId="13" fillId="0" borderId="55" xfId="0" applyFont="1" applyFill="1" applyBorder="1" applyAlignment="1" applyProtection="1">
      <alignment vertical="center"/>
    </xf>
    <xf numFmtId="0" fontId="13" fillId="0" borderId="56" xfId="0" applyFont="1" applyFill="1" applyBorder="1" applyAlignment="1" applyProtection="1">
      <alignment horizontal="center" vertical="center"/>
    </xf>
    <xf numFmtId="0" fontId="13" fillId="0" borderId="17" xfId="0" applyFont="1" applyFill="1" applyBorder="1" applyProtection="1">
      <alignment vertical="center"/>
    </xf>
    <xf numFmtId="0" fontId="13" fillId="0" borderId="17" xfId="0" applyFont="1" applyFill="1" applyBorder="1" applyAlignment="1" applyProtection="1">
      <alignment vertical="center"/>
    </xf>
    <xf numFmtId="0" fontId="13" fillId="0" borderId="0" xfId="0" applyFont="1" applyBorder="1" applyAlignment="1" applyProtection="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13"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xf>
    <xf numFmtId="0" fontId="13" fillId="0" borderId="17" xfId="0" applyFont="1" applyFill="1" applyBorder="1" applyAlignment="1" applyProtection="1">
      <alignment horizontal="center" vertical="center"/>
    </xf>
    <xf numFmtId="0" fontId="13" fillId="0" borderId="60" xfId="0" applyFont="1" applyFill="1" applyBorder="1" applyAlignment="1" applyProtection="1">
      <alignment horizontal="center" vertical="center"/>
    </xf>
    <xf numFmtId="0" fontId="13" fillId="0" borderId="60" xfId="0" applyFont="1" applyFill="1" applyBorder="1" applyAlignment="1" applyProtection="1">
      <alignment vertical="center"/>
    </xf>
    <xf numFmtId="0" fontId="13" fillId="0" borderId="60" xfId="0" applyFont="1" applyBorder="1" applyProtection="1">
      <alignment vertical="center"/>
    </xf>
    <xf numFmtId="0" fontId="15" fillId="0" borderId="20" xfId="0" applyFont="1" applyBorder="1" applyAlignment="1" applyProtection="1">
      <alignment shrinkToFit="1"/>
    </xf>
    <xf numFmtId="0" fontId="15" fillId="0" borderId="20" xfId="0" applyFont="1" applyBorder="1" applyAlignment="1" applyProtection="1"/>
    <xf numFmtId="0" fontId="15" fillId="0" borderId="20" xfId="0" applyFont="1" applyBorder="1" applyAlignment="1" applyProtection="1">
      <alignment horizontal="right"/>
    </xf>
    <xf numFmtId="0" fontId="12" fillId="0" borderId="0" xfId="0" applyFont="1" applyAlignment="1" applyProtection="1">
      <alignment horizontal="center" vertical="center"/>
    </xf>
    <xf numFmtId="0" fontId="13" fillId="0" borderId="0" xfId="0" applyFont="1" applyBorder="1" applyAlignment="1" applyProtection="1">
      <alignment horizontal="center" vertical="center"/>
    </xf>
    <xf numFmtId="0" fontId="7" fillId="0" borderId="0" xfId="0" applyFont="1" applyAlignment="1">
      <alignment horizontal="right" vertical="center"/>
    </xf>
    <xf numFmtId="0" fontId="13" fillId="0" borderId="20" xfId="0" applyFont="1" applyBorder="1" applyProtection="1">
      <alignment vertical="center"/>
    </xf>
    <xf numFmtId="178" fontId="29" fillId="0" borderId="0"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178" fontId="31" fillId="0" borderId="0" xfId="0" applyNumberFormat="1"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6" fillId="0" borderId="0" xfId="6" applyFont="1" applyAlignment="1">
      <alignment vertical="center"/>
    </xf>
    <xf numFmtId="0" fontId="36" fillId="0" borderId="0" xfId="6" applyFont="1" applyFill="1" applyBorder="1" applyAlignment="1">
      <alignment vertical="center" shrinkToFit="1"/>
    </xf>
    <xf numFmtId="0" fontId="36" fillId="0" borderId="20" xfId="6" applyFont="1" applyFill="1" applyBorder="1" applyAlignment="1">
      <alignment horizontal="center" vertical="center"/>
    </xf>
    <xf numFmtId="0" fontId="36" fillId="0" borderId="74" xfId="6" applyFont="1" applyFill="1" applyBorder="1" applyAlignment="1">
      <alignment horizontal="center" vertical="center"/>
    </xf>
    <xf numFmtId="0" fontId="36" fillId="0" borderId="72" xfId="6" applyFont="1" applyFill="1" applyBorder="1" applyAlignment="1">
      <alignment horizontal="center" vertical="center"/>
    </xf>
    <xf numFmtId="0" fontId="36" fillId="0" borderId="0" xfId="6" applyFont="1" applyFill="1" applyBorder="1" applyAlignment="1">
      <alignment vertical="center"/>
    </xf>
    <xf numFmtId="0" fontId="36" fillId="0" borderId="0" xfId="6" applyFont="1" applyBorder="1" applyAlignment="1">
      <alignment horizontal="left" vertical="center"/>
    </xf>
    <xf numFmtId="0" fontId="36" fillId="0" borderId="0" xfId="6" applyFont="1" applyBorder="1" applyAlignment="1">
      <alignment horizontal="right" vertical="center"/>
    </xf>
    <xf numFmtId="0" fontId="36" fillId="0" borderId="87" xfId="6" applyFont="1" applyBorder="1" applyAlignment="1">
      <alignment vertical="center"/>
    </xf>
    <xf numFmtId="0" fontId="36" fillId="5" borderId="67" xfId="6" applyFont="1" applyFill="1" applyBorder="1" applyAlignment="1">
      <alignment vertical="center"/>
    </xf>
    <xf numFmtId="0" fontId="36" fillId="0" borderId="76" xfId="6" applyFont="1" applyFill="1" applyBorder="1" applyAlignment="1">
      <alignment horizontal="center" vertical="center"/>
    </xf>
    <xf numFmtId="0" fontId="36" fillId="0" borderId="71" xfId="6" applyFont="1" applyFill="1" applyBorder="1" applyAlignment="1">
      <alignment horizontal="center" vertical="center"/>
    </xf>
    <xf numFmtId="0" fontId="13" fillId="0" borderId="0" xfId="7" applyFont="1" applyFill="1" applyAlignment="1">
      <alignment vertical="center" shrinkToFit="1"/>
    </xf>
    <xf numFmtId="0" fontId="36" fillId="0" borderId="104" xfId="7" applyFont="1" applyBorder="1" applyAlignment="1" applyProtection="1">
      <alignment horizontal="center" vertical="center" shrinkToFit="1"/>
      <protection locked="0"/>
    </xf>
    <xf numFmtId="0" fontId="36" fillId="11" borderId="71" xfId="7" applyFont="1" applyFill="1" applyBorder="1" applyAlignment="1" applyProtection="1">
      <alignment vertical="center" shrinkToFit="1"/>
      <protection locked="0"/>
    </xf>
    <xf numFmtId="0" fontId="36" fillId="0" borderId="0" xfId="6" applyFont="1" applyBorder="1" applyAlignment="1">
      <alignment vertical="center"/>
    </xf>
    <xf numFmtId="0" fontId="36" fillId="0" borderId="111" xfId="6" applyFont="1" applyBorder="1" applyAlignment="1">
      <alignment vertical="center"/>
    </xf>
    <xf numFmtId="0" fontId="36" fillId="0" borderId="111" xfId="6" applyFont="1" applyBorder="1" applyAlignment="1">
      <alignment horizontal="right" vertical="center"/>
    </xf>
    <xf numFmtId="0" fontId="36" fillId="0" borderId="0" xfId="6" applyFont="1" applyAlignment="1">
      <alignment horizontal="left" vertical="center"/>
    </xf>
    <xf numFmtId="179" fontId="36" fillId="0" borderId="0" xfId="6" applyNumberFormat="1" applyFont="1" applyFill="1" applyBorder="1" applyAlignment="1">
      <alignment horizontal="center" vertical="center"/>
    </xf>
    <xf numFmtId="179" fontId="36" fillId="0" borderId="0" xfId="6" applyNumberFormat="1" applyFont="1" applyFill="1" applyBorder="1" applyAlignment="1">
      <alignment horizontal="right" vertical="center"/>
    </xf>
    <xf numFmtId="0" fontId="36" fillId="5" borderId="88" xfId="6" applyFont="1" applyFill="1" applyBorder="1" applyAlignment="1">
      <alignment vertical="center"/>
    </xf>
    <xf numFmtId="0" fontId="36" fillId="5" borderId="89" xfId="6" applyFont="1" applyFill="1" applyBorder="1" applyAlignment="1">
      <alignment vertical="center"/>
    </xf>
    <xf numFmtId="0" fontId="36" fillId="5" borderId="112" xfId="6" applyFont="1" applyFill="1" applyBorder="1" applyAlignment="1">
      <alignment vertical="center"/>
    </xf>
    <xf numFmtId="179" fontId="39" fillId="11" borderId="114" xfId="8" applyNumberFormat="1" applyFont="1" applyFill="1" applyBorder="1" applyAlignment="1" applyProtection="1">
      <alignment vertical="center" shrinkToFit="1"/>
      <protection locked="0"/>
    </xf>
    <xf numFmtId="0" fontId="36" fillId="0" borderId="115" xfId="6" applyFont="1" applyBorder="1" applyAlignment="1">
      <alignment vertical="center"/>
    </xf>
    <xf numFmtId="179" fontId="39" fillId="11" borderId="123" xfId="8" applyNumberFormat="1" applyFont="1" applyFill="1" applyBorder="1" applyAlignment="1" applyProtection="1">
      <alignment vertical="center" shrinkToFit="1"/>
      <protection locked="0"/>
    </xf>
    <xf numFmtId="179" fontId="39" fillId="11" borderId="127" xfId="8" applyNumberFormat="1" applyFont="1" applyFill="1" applyBorder="1" applyAlignment="1" applyProtection="1">
      <alignment vertical="center" shrinkToFit="1"/>
      <protection locked="0"/>
    </xf>
    <xf numFmtId="179" fontId="39" fillId="11" borderId="128" xfId="8" applyNumberFormat="1" applyFont="1" applyFill="1" applyBorder="1" applyAlignment="1" applyProtection="1">
      <alignment vertical="center" shrinkToFit="1"/>
      <protection locked="0"/>
    </xf>
    <xf numFmtId="0" fontId="36" fillId="0" borderId="129" xfId="6" applyFont="1" applyBorder="1" applyAlignment="1">
      <alignment vertical="center"/>
    </xf>
    <xf numFmtId="0" fontId="40" fillId="0" borderId="0" xfId="6" applyFont="1" applyAlignment="1">
      <alignment vertical="center"/>
    </xf>
    <xf numFmtId="0" fontId="36" fillId="0" borderId="63" xfId="6" applyFont="1" applyBorder="1" applyAlignment="1">
      <alignment horizontal="center" vertical="center" shrinkToFit="1"/>
    </xf>
    <xf numFmtId="0" fontId="36" fillId="0" borderId="67" xfId="6" applyFont="1" applyBorder="1" applyAlignment="1">
      <alignment horizontal="center" vertical="center" shrinkToFit="1"/>
    </xf>
    <xf numFmtId="0" fontId="36" fillId="11" borderId="0" xfId="6" applyFont="1" applyFill="1" applyBorder="1" applyAlignment="1">
      <alignment vertical="center" shrinkToFit="1"/>
    </xf>
    <xf numFmtId="0" fontId="36" fillId="4" borderId="150" xfId="6" applyFont="1" applyFill="1" applyBorder="1" applyAlignment="1">
      <alignment horizontal="center" vertical="center" shrinkToFit="1"/>
    </xf>
    <xf numFmtId="0" fontId="36" fillId="11" borderId="0" xfId="6" applyFont="1" applyFill="1" applyBorder="1" applyAlignment="1">
      <alignment horizontal="center" vertical="center" shrinkToFit="1"/>
    </xf>
    <xf numFmtId="0" fontId="36" fillId="0" borderId="151" xfId="6" applyFont="1" applyBorder="1" applyAlignment="1">
      <alignment horizontal="center" vertical="center" shrinkToFit="1"/>
    </xf>
    <xf numFmtId="0" fontId="36" fillId="0" borderId="76" xfId="6" applyFont="1" applyBorder="1" applyAlignment="1">
      <alignment horizontal="center" vertical="center" shrinkToFit="1"/>
    </xf>
    <xf numFmtId="179" fontId="36" fillId="0" borderId="75" xfId="6" applyNumberFormat="1" applyFont="1" applyBorder="1" applyAlignment="1">
      <alignment horizontal="center" vertical="center" shrinkToFit="1"/>
    </xf>
    <xf numFmtId="0" fontId="18" fillId="11" borderId="0" xfId="6" applyFont="1" applyFill="1" applyBorder="1" applyAlignment="1">
      <alignment vertical="center" shrinkToFit="1"/>
    </xf>
    <xf numFmtId="0" fontId="36" fillId="10" borderId="152" xfId="6" applyFont="1" applyFill="1" applyBorder="1" applyAlignment="1">
      <alignment horizontal="center" vertical="center" shrinkToFit="1"/>
    </xf>
    <xf numFmtId="0" fontId="36" fillId="0" borderId="153" xfId="6" applyFont="1" applyBorder="1" applyAlignment="1">
      <alignment horizontal="center" vertical="center" shrinkToFit="1"/>
    </xf>
    <xf numFmtId="0" fontId="36" fillId="0" borderId="71" xfId="6" applyFont="1" applyBorder="1" applyAlignment="1">
      <alignment horizontal="center" vertical="center" shrinkToFit="1"/>
    </xf>
    <xf numFmtId="179" fontId="36" fillId="0" borderId="73" xfId="6" applyNumberFormat="1" applyFont="1" applyBorder="1" applyAlignment="1">
      <alignment horizontal="center" vertical="center" shrinkToFit="1"/>
    </xf>
    <xf numFmtId="0" fontId="36" fillId="11" borderId="0" xfId="6" applyFont="1" applyFill="1" applyBorder="1" applyAlignment="1">
      <alignment vertical="center"/>
    </xf>
    <xf numFmtId="0" fontId="36" fillId="2" borderId="152" xfId="6" applyFont="1" applyFill="1" applyBorder="1">
      <alignment vertical="center"/>
    </xf>
    <xf numFmtId="0" fontId="36" fillId="11" borderId="0" xfId="6" applyFont="1" applyFill="1" applyBorder="1" applyAlignment="1">
      <alignment horizontal="center" vertical="center"/>
    </xf>
    <xf numFmtId="0" fontId="36" fillId="0" borderId="154" xfId="6" applyFont="1" applyBorder="1" applyAlignment="1">
      <alignment horizontal="center" vertical="center" shrinkToFit="1"/>
    </xf>
    <xf numFmtId="0" fontId="36" fillId="0" borderId="104" xfId="6" applyFont="1" applyBorder="1" applyAlignment="1">
      <alignment horizontal="center" vertical="center" shrinkToFit="1"/>
    </xf>
    <xf numFmtId="179" fontId="36" fillId="0" borderId="106" xfId="6" applyNumberFormat="1" applyFont="1" applyBorder="1" applyAlignment="1">
      <alignment horizontal="center" vertical="center" shrinkToFit="1"/>
    </xf>
    <xf numFmtId="0" fontId="36" fillId="0" borderId="0" xfId="6" applyFont="1" applyAlignment="1">
      <alignment horizontal="center" vertical="center"/>
    </xf>
    <xf numFmtId="0" fontId="36" fillId="0" borderId="17" xfId="6" applyFont="1" applyBorder="1" applyAlignment="1">
      <alignment horizontal="center" vertical="center"/>
    </xf>
    <xf numFmtId="0" fontId="38" fillId="11" borderId="0" xfId="6" applyFont="1" applyFill="1" applyBorder="1" applyAlignment="1">
      <alignment horizontal="left" vertical="center" shrinkToFit="1"/>
    </xf>
    <xf numFmtId="0" fontId="36" fillId="0" borderId="0" xfId="6" applyFont="1" applyBorder="1" applyAlignment="1">
      <alignment horizontal="center" vertical="center" shrinkToFit="1"/>
    </xf>
    <xf numFmtId="0" fontId="36" fillId="0" borderId="0" xfId="6" applyFont="1" applyBorder="1" applyAlignment="1">
      <alignment horizontal="center" vertical="center"/>
    </xf>
    <xf numFmtId="0" fontId="36" fillId="0" borderId="0" xfId="6" applyFont="1" applyFill="1" applyBorder="1" applyAlignment="1">
      <alignment horizontal="center" vertical="center"/>
    </xf>
    <xf numFmtId="0" fontId="36" fillId="0" borderId="0" xfId="6" applyFont="1" applyFill="1" applyBorder="1" applyAlignment="1">
      <alignment horizontal="center" vertical="center" shrinkToFit="1"/>
    </xf>
    <xf numFmtId="0" fontId="38" fillId="11" borderId="0" xfId="6" applyFont="1" applyFill="1" applyBorder="1" applyAlignment="1">
      <alignment horizontal="left" vertical="center"/>
    </xf>
    <xf numFmtId="0" fontId="36" fillId="11" borderId="0" xfId="6" applyFont="1" applyFill="1" applyBorder="1" applyAlignment="1">
      <alignment horizontal="left" vertical="center" shrinkToFit="1"/>
    </xf>
    <xf numFmtId="0" fontId="14" fillId="0" borderId="0" xfId="6" applyFont="1" applyBorder="1" applyAlignment="1">
      <alignment horizontal="center" vertical="center"/>
    </xf>
    <xf numFmtId="0" fontId="38" fillId="11" borderId="0" xfId="6" applyFont="1" applyFill="1" applyBorder="1" applyAlignment="1">
      <alignment horizontal="center" vertical="center" shrinkToFit="1"/>
    </xf>
    <xf numFmtId="0" fontId="14" fillId="0" borderId="0" xfId="6" applyFont="1" applyAlignment="1">
      <alignment horizontal="center" vertical="center"/>
    </xf>
    <xf numFmtId="0" fontId="14" fillId="0" borderId="0" xfId="6" applyFont="1" applyFill="1" applyAlignment="1">
      <alignment vertical="center"/>
    </xf>
    <xf numFmtId="0" fontId="42" fillId="0" borderId="0" xfId="6" applyFont="1" applyAlignment="1">
      <alignment vertical="center" wrapText="1"/>
    </xf>
    <xf numFmtId="0" fontId="18" fillId="0" borderId="0" xfId="6" applyFont="1" applyAlignment="1">
      <alignment vertical="center"/>
    </xf>
    <xf numFmtId="0" fontId="43" fillId="0" borderId="0" xfId="6" applyFont="1" applyAlignment="1">
      <alignment vertical="center"/>
    </xf>
    <xf numFmtId="0" fontId="42" fillId="0" borderId="0" xfId="6" applyFont="1" applyAlignment="1">
      <alignment vertical="center"/>
    </xf>
    <xf numFmtId="179" fontId="44" fillId="11" borderId="128" xfId="8" applyNumberFormat="1" applyFont="1" applyFill="1" applyBorder="1" applyAlignment="1" applyProtection="1">
      <alignment vertical="center" shrinkToFit="1"/>
      <protection locked="0"/>
    </xf>
    <xf numFmtId="0" fontId="15" fillId="0" borderId="20" xfId="0" applyFont="1" applyBorder="1" applyAlignment="1" applyProtection="1">
      <alignment horizontal="left"/>
    </xf>
    <xf numFmtId="0" fontId="36" fillId="0" borderId="17" xfId="6" applyFont="1" applyFill="1" applyBorder="1" applyAlignment="1">
      <alignment vertical="center" shrinkToFit="1"/>
    </xf>
    <xf numFmtId="0" fontId="15" fillId="0" borderId="0" xfId="0" applyFont="1" applyFill="1" applyAlignment="1" applyProtection="1"/>
    <xf numFmtId="0" fontId="36" fillId="0" borderId="72" xfId="6" applyFont="1" applyFill="1" applyBorder="1" applyAlignment="1">
      <alignment horizontal="center" vertical="center"/>
    </xf>
    <xf numFmtId="0" fontId="36" fillId="0" borderId="105" xfId="6" applyFont="1" applyFill="1" applyBorder="1" applyAlignment="1">
      <alignment horizontal="center" vertical="center"/>
    </xf>
    <xf numFmtId="0" fontId="8" fillId="0" borderId="0" xfId="0" applyFont="1" applyBorder="1" applyAlignment="1">
      <alignment vertical="center"/>
    </xf>
    <xf numFmtId="0" fontId="8" fillId="11" borderId="0" xfId="0" applyFont="1" applyFill="1" applyAlignment="1">
      <alignment vertical="center"/>
    </xf>
    <xf numFmtId="0" fontId="8" fillId="0" borderId="1" xfId="0" applyFont="1" applyFill="1" applyBorder="1" applyAlignment="1">
      <alignment horizontal="center" vertical="center"/>
    </xf>
    <xf numFmtId="0" fontId="8" fillId="11" borderId="1" xfId="0" applyFont="1" applyFill="1" applyBorder="1" applyAlignment="1" applyProtection="1">
      <alignment vertical="center" wrapText="1" shrinkToFit="1"/>
      <protection locked="0"/>
    </xf>
    <xf numFmtId="0" fontId="8" fillId="0" borderId="0" xfId="0" applyFont="1" applyAlignment="1">
      <alignment horizontal="center" vertical="center"/>
    </xf>
    <xf numFmtId="0" fontId="47" fillId="0" borderId="0" xfId="0" applyFont="1" applyFill="1" applyBorder="1" applyAlignment="1">
      <alignment horizontal="center" vertical="center" wrapText="1"/>
    </xf>
    <xf numFmtId="0" fontId="47" fillId="11" borderId="0" xfId="0" applyFont="1" applyFill="1" applyBorder="1" applyAlignment="1" applyProtection="1">
      <alignment vertical="center" wrapText="1" shrinkToFit="1"/>
      <protection locked="0"/>
    </xf>
    <xf numFmtId="0" fontId="8" fillId="0" borderId="0" xfId="0" applyFont="1" applyFill="1" applyBorder="1" applyAlignment="1">
      <alignment horizontal="center" vertical="center"/>
    </xf>
    <xf numFmtId="0" fontId="8" fillId="11" borderId="0" xfId="0" applyFont="1" applyFill="1" applyBorder="1" applyAlignment="1" applyProtection="1">
      <alignment vertical="center" wrapText="1" shrinkToFit="1"/>
      <protection locked="0"/>
    </xf>
    <xf numFmtId="0" fontId="8" fillId="0" borderId="2" xfId="0" applyFont="1" applyBorder="1" applyAlignment="1">
      <alignment horizontal="center" vertical="center" shrinkToFit="1"/>
    </xf>
    <xf numFmtId="0" fontId="8" fillId="0" borderId="2" xfId="0" applyFont="1" applyFill="1" applyBorder="1" applyAlignment="1" applyProtection="1">
      <alignment horizontal="left" vertical="center" wrapText="1"/>
      <protection locked="0"/>
    </xf>
    <xf numFmtId="0" fontId="3" fillId="0" borderId="0" xfId="0" applyFont="1" applyAlignment="1">
      <alignment horizontal="center" vertical="center"/>
    </xf>
    <xf numFmtId="0" fontId="8" fillId="0" borderId="0" xfId="0" applyFont="1" applyAlignment="1" applyProtection="1">
      <alignment horizontal="center" vertical="center" shrinkToFit="1"/>
    </xf>
    <xf numFmtId="0" fontId="8" fillId="0" borderId="0" xfId="0" applyFont="1" applyAlignment="1" applyProtection="1">
      <alignment horizontal="center" vertical="center" shrinkToFit="1"/>
      <protection locked="0"/>
    </xf>
    <xf numFmtId="0" fontId="7" fillId="0" borderId="0" xfId="0" applyFont="1" applyAlignment="1" applyProtection="1">
      <alignment horizontal="center" vertical="center"/>
    </xf>
    <xf numFmtId="0" fontId="7" fillId="0" borderId="0" xfId="0" applyFont="1" applyFill="1" applyAlignment="1" applyProtection="1">
      <alignment horizontal="center" vertical="center"/>
      <protection locked="0"/>
    </xf>
    <xf numFmtId="0" fontId="8" fillId="0" borderId="2" xfId="0" applyFont="1" applyFill="1" applyBorder="1" applyAlignment="1" applyProtection="1">
      <alignment horizontal="center" vertical="center" wrapText="1" shrinkToFit="1"/>
      <protection locked="0"/>
    </xf>
    <xf numFmtId="0" fontId="8" fillId="0" borderId="2" xfId="0" applyFont="1" applyBorder="1" applyAlignment="1">
      <alignment horizontal="center" vertical="center"/>
    </xf>
    <xf numFmtId="0" fontId="8" fillId="0" borderId="1" xfId="0" applyFont="1" applyBorder="1" applyAlignment="1" applyProtection="1">
      <alignment horizontal="center" vertical="center"/>
    </xf>
    <xf numFmtId="0" fontId="8" fillId="0" borderId="0" xfId="0" applyFont="1" applyBorder="1" applyAlignment="1">
      <alignment horizontal="center" vertical="center" shrinkToFit="1"/>
    </xf>
    <xf numFmtId="0" fontId="8" fillId="0" borderId="0"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Border="1" applyAlignment="1">
      <alignment horizontal="center" vertical="center" shrinkToFit="1"/>
    </xf>
    <xf numFmtId="31" fontId="46" fillId="0" borderId="6" xfId="0" applyNumberFormat="1" applyFont="1" applyFill="1" applyBorder="1" applyAlignment="1" applyProtection="1">
      <alignment horizontal="center" vertical="center" shrinkToFit="1"/>
    </xf>
    <xf numFmtId="0" fontId="46" fillId="0" borderId="4" xfId="0" applyFont="1" applyFill="1" applyBorder="1" applyAlignment="1" applyProtection="1">
      <alignment horizontal="center" vertical="center" shrinkToFit="1"/>
    </xf>
    <xf numFmtId="0" fontId="46" fillId="0" borderId="5" xfId="0" applyFont="1" applyFill="1" applyBorder="1" applyAlignment="1" applyProtection="1">
      <alignment horizontal="center" vertical="center" shrinkToFit="1"/>
    </xf>
    <xf numFmtId="0" fontId="13" fillId="3" borderId="6" xfId="0" applyFont="1" applyFill="1" applyBorder="1" applyAlignment="1" applyProtection="1">
      <alignment horizontal="center" vertical="center" shrinkToFit="1"/>
    </xf>
    <xf numFmtId="0" fontId="13" fillId="3" borderId="4" xfId="0" applyFont="1" applyFill="1" applyBorder="1" applyAlignment="1" applyProtection="1">
      <alignment horizontal="center" vertical="center" shrinkToFit="1"/>
    </xf>
    <xf numFmtId="0" fontId="13" fillId="3" borderId="5" xfId="0" applyFont="1" applyFill="1" applyBorder="1" applyAlignment="1" applyProtection="1">
      <alignment horizontal="center" vertical="center" shrinkToFit="1"/>
    </xf>
    <xf numFmtId="0" fontId="13" fillId="3" borderId="6" xfId="0" applyNumberFormat="1" applyFont="1" applyFill="1" applyBorder="1" applyAlignment="1" applyProtection="1">
      <alignment horizontal="center" vertical="center" shrinkToFit="1"/>
      <protection locked="0"/>
    </xf>
    <xf numFmtId="0" fontId="13" fillId="3" borderId="4" xfId="0" applyNumberFormat="1" applyFont="1" applyFill="1" applyBorder="1" applyAlignment="1" applyProtection="1">
      <alignment horizontal="center" vertical="center" shrinkToFit="1"/>
      <protection locked="0"/>
    </xf>
    <xf numFmtId="0" fontId="13" fillId="3" borderId="5" xfId="0" applyNumberFormat="1" applyFont="1" applyFill="1" applyBorder="1" applyAlignment="1" applyProtection="1">
      <alignment horizontal="center" vertical="center" shrinkToFit="1"/>
      <protection locked="0"/>
    </xf>
    <xf numFmtId="0" fontId="27" fillId="10" borderId="48" xfId="1" applyNumberFormat="1" applyFont="1" applyFill="1" applyBorder="1" applyAlignment="1" applyProtection="1">
      <alignment horizontal="center" vertical="center"/>
      <protection locked="0"/>
    </xf>
    <xf numFmtId="0" fontId="27" fillId="10" borderId="15" xfId="1" applyNumberFormat="1" applyFont="1" applyFill="1" applyBorder="1" applyAlignment="1" applyProtection="1">
      <alignment horizontal="center" vertical="center"/>
      <protection locked="0"/>
    </xf>
    <xf numFmtId="0" fontId="27" fillId="10" borderId="47" xfId="1" applyNumberFormat="1" applyFont="1" applyFill="1" applyBorder="1" applyAlignment="1" applyProtection="1">
      <alignment horizontal="center" vertical="center"/>
      <protection locked="0"/>
    </xf>
    <xf numFmtId="0" fontId="15" fillId="7" borderId="30" xfId="0" applyFont="1" applyFill="1" applyBorder="1" applyAlignment="1" applyProtection="1">
      <alignment horizontal="center" vertical="center" wrapText="1" shrinkToFit="1"/>
    </xf>
    <xf numFmtId="0" fontId="15" fillId="7" borderId="31" xfId="0" applyFont="1" applyFill="1" applyBorder="1" applyAlignment="1" applyProtection="1">
      <alignment horizontal="center" vertical="center" shrinkToFit="1"/>
    </xf>
    <xf numFmtId="0" fontId="15" fillId="7" borderId="32" xfId="0" applyFont="1" applyFill="1" applyBorder="1" applyAlignment="1" applyProtection="1">
      <alignment horizontal="center" vertical="center" shrinkToFit="1"/>
    </xf>
    <xf numFmtId="0" fontId="28" fillId="0" borderId="43" xfId="0" applyFont="1" applyFill="1" applyBorder="1" applyAlignment="1" applyProtection="1">
      <alignment horizontal="left" vertical="center" wrapText="1"/>
      <protection locked="0"/>
    </xf>
    <xf numFmtId="0" fontId="28" fillId="0" borderId="31" xfId="0" applyFont="1" applyFill="1" applyBorder="1" applyAlignment="1" applyProtection="1">
      <alignment horizontal="left" vertical="center" wrapText="1"/>
      <protection locked="0"/>
    </xf>
    <xf numFmtId="0" fontId="28" fillId="0" borderId="44" xfId="0" applyFont="1" applyFill="1" applyBorder="1" applyAlignment="1" applyProtection="1">
      <alignment horizontal="left" vertical="center" wrapText="1"/>
      <protection locked="0"/>
    </xf>
    <xf numFmtId="0" fontId="13" fillId="7" borderId="17" xfId="0" applyFont="1" applyFill="1" applyBorder="1" applyAlignment="1" applyProtection="1">
      <alignment horizontal="center" vertical="center" shrinkToFit="1"/>
    </xf>
    <xf numFmtId="0" fontId="13" fillId="7" borderId="0" xfId="0" applyFont="1" applyFill="1" applyBorder="1" applyAlignment="1" applyProtection="1">
      <alignment horizontal="center" vertical="center" shrinkToFit="1"/>
    </xf>
    <xf numFmtId="0" fontId="13" fillId="7" borderId="42" xfId="0" applyFont="1" applyFill="1" applyBorder="1" applyAlignment="1" applyProtection="1">
      <alignment horizontal="center" vertical="center" shrinkToFit="1"/>
    </xf>
    <xf numFmtId="0" fontId="13" fillId="7" borderId="41" xfId="0" applyFont="1" applyFill="1" applyBorder="1" applyAlignment="1" applyProtection="1">
      <alignment horizontal="center" vertical="center" shrinkToFit="1"/>
    </xf>
    <xf numFmtId="0" fontId="13" fillId="7" borderId="1" xfId="0" applyFont="1" applyFill="1" applyBorder="1" applyAlignment="1" applyProtection="1">
      <alignment horizontal="center" vertical="center" shrinkToFit="1"/>
    </xf>
    <xf numFmtId="0" fontId="13" fillId="7" borderId="9" xfId="0" applyFont="1" applyFill="1" applyBorder="1" applyAlignment="1" applyProtection="1">
      <alignment horizontal="center" vertical="center" shrinkToFit="1"/>
    </xf>
    <xf numFmtId="0" fontId="28" fillId="0" borderId="10" xfId="0" applyFont="1" applyBorder="1" applyAlignment="1" applyProtection="1">
      <alignment horizontal="center" vertical="center" shrinkToFit="1"/>
    </xf>
    <xf numFmtId="0" fontId="28" fillId="0" borderId="2" xfId="0" applyFont="1" applyBorder="1" applyAlignment="1" applyProtection="1">
      <alignment horizontal="center" vertical="center" shrinkToFit="1"/>
    </xf>
    <xf numFmtId="0" fontId="28" fillId="0" borderId="11" xfId="0" applyFont="1" applyBorder="1" applyAlignment="1" applyProtection="1">
      <alignment horizontal="center" vertical="center" shrinkToFit="1"/>
    </xf>
    <xf numFmtId="0" fontId="28" fillId="0" borderId="10" xfId="0" applyFont="1" applyFill="1" applyBorder="1" applyAlignment="1" applyProtection="1">
      <alignment horizontal="center" vertical="center" shrinkToFit="1"/>
    </xf>
    <xf numFmtId="0" fontId="28" fillId="0" borderId="2"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shrinkToFit="1"/>
    </xf>
    <xf numFmtId="0" fontId="16" fillId="3" borderId="3" xfId="0" applyFont="1" applyFill="1" applyBorder="1" applyAlignment="1" applyProtection="1">
      <alignment horizontal="center" vertical="center" shrinkToFit="1"/>
    </xf>
    <xf numFmtId="0" fontId="16" fillId="3" borderId="4" xfId="0" applyFont="1" applyFill="1" applyBorder="1" applyAlignment="1" applyProtection="1">
      <alignment horizontal="center" vertical="center" shrinkToFit="1"/>
    </xf>
    <xf numFmtId="0" fontId="16" fillId="3" borderId="5" xfId="0" applyFont="1" applyFill="1" applyBorder="1" applyAlignment="1" applyProtection="1">
      <alignment horizontal="center" vertical="center" shrinkToFit="1"/>
    </xf>
    <xf numFmtId="0" fontId="13" fillId="7" borderId="6" xfId="0" applyFont="1" applyFill="1" applyBorder="1" applyAlignment="1" applyProtection="1">
      <alignment horizontal="center" vertical="center" shrinkToFit="1"/>
    </xf>
    <xf numFmtId="0" fontId="13" fillId="7" borderId="4" xfId="0" applyFont="1" applyFill="1" applyBorder="1" applyAlignment="1" applyProtection="1">
      <alignment horizontal="center" vertical="center" shrinkToFit="1"/>
    </xf>
    <xf numFmtId="176" fontId="28" fillId="0" borderId="39" xfId="0" applyNumberFormat="1" applyFont="1" applyFill="1" applyBorder="1" applyAlignment="1" applyProtection="1">
      <alignment horizontal="center" vertical="center" shrinkToFit="1"/>
      <protection locked="0"/>
    </xf>
    <xf numFmtId="176" fontId="28" fillId="0" borderId="4" xfId="0" applyNumberFormat="1" applyFont="1" applyFill="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xf>
    <xf numFmtId="0" fontId="13" fillId="4" borderId="0" xfId="0" applyFont="1" applyFill="1" applyBorder="1" applyAlignment="1" applyProtection="1">
      <alignment horizontal="center" vertical="center"/>
    </xf>
    <xf numFmtId="0" fontId="13" fillId="0" borderId="15" xfId="0" applyFont="1" applyBorder="1" applyAlignment="1" applyProtection="1">
      <alignment horizontal="center" vertical="center"/>
    </xf>
    <xf numFmtId="0" fontId="13" fillId="4" borderId="15"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28" fillId="12" borderId="43" xfId="0" applyFont="1" applyFill="1" applyBorder="1" applyAlignment="1" applyProtection="1">
      <alignment horizontal="left" vertical="center" wrapText="1"/>
      <protection locked="0"/>
    </xf>
    <xf numFmtId="0" fontId="28" fillId="12" borderId="31" xfId="0" applyFont="1" applyFill="1" applyBorder="1" applyAlignment="1" applyProtection="1">
      <alignment horizontal="left" vertical="center" wrapText="1"/>
      <protection locked="0"/>
    </xf>
    <xf numFmtId="0" fontId="28" fillId="12" borderId="44" xfId="0" applyFont="1" applyFill="1" applyBorder="1" applyAlignment="1" applyProtection="1">
      <alignment horizontal="left" vertical="center" wrapText="1"/>
      <protection locked="0"/>
    </xf>
    <xf numFmtId="0" fontId="28" fillId="0" borderId="34" xfId="0" applyFont="1" applyFill="1" applyBorder="1" applyAlignment="1" applyProtection="1">
      <alignment horizontal="center" vertical="center" shrinkToFit="1"/>
      <protection locked="0"/>
    </xf>
    <xf numFmtId="0" fontId="28" fillId="0" borderId="35" xfId="0" applyFont="1" applyFill="1" applyBorder="1" applyAlignment="1" applyProtection="1">
      <alignment horizontal="center" vertical="center" shrinkToFit="1"/>
      <protection locked="0"/>
    </xf>
    <xf numFmtId="0" fontId="28" fillId="0" borderId="30" xfId="0" applyFont="1" applyFill="1" applyBorder="1" applyAlignment="1" applyProtection="1">
      <alignment horizontal="left" vertical="center"/>
      <protection locked="0"/>
    </xf>
    <xf numFmtId="0" fontId="28" fillId="0" borderId="31" xfId="0" applyFont="1" applyFill="1" applyBorder="1" applyAlignment="1" applyProtection="1">
      <alignment horizontal="left" vertical="center"/>
      <protection locked="0"/>
    </xf>
    <xf numFmtId="0" fontId="28" fillId="0" borderId="32" xfId="0" applyFont="1" applyFill="1" applyBorder="1" applyAlignment="1" applyProtection="1">
      <alignment horizontal="left" vertical="center"/>
      <protection locked="0"/>
    </xf>
    <xf numFmtId="0" fontId="28" fillId="0" borderId="33" xfId="0" applyFont="1" applyFill="1" applyBorder="1" applyAlignment="1" applyProtection="1">
      <alignment horizontal="center" vertical="center" shrinkToFit="1"/>
      <protection locked="0"/>
    </xf>
    <xf numFmtId="0" fontId="28" fillId="0" borderId="23" xfId="0" applyFont="1" applyFill="1" applyBorder="1" applyAlignment="1" applyProtection="1">
      <alignment horizontal="center" vertical="center" shrinkToFit="1"/>
      <protection locked="0"/>
    </xf>
    <xf numFmtId="0" fontId="28" fillId="0" borderId="24" xfId="0" applyFont="1" applyFill="1" applyBorder="1" applyAlignment="1" applyProtection="1">
      <alignment horizontal="center" vertical="center" shrinkToFit="1"/>
      <protection locked="0"/>
    </xf>
    <xf numFmtId="0" fontId="28" fillId="0" borderId="12" xfId="0" applyFont="1" applyFill="1" applyBorder="1" applyAlignment="1" applyProtection="1">
      <alignment horizontal="left" vertical="center"/>
      <protection locked="0"/>
    </xf>
    <xf numFmtId="0" fontId="28" fillId="0" borderId="2" xfId="0" applyFont="1" applyFill="1" applyBorder="1" applyAlignment="1" applyProtection="1">
      <alignment horizontal="left" vertical="center"/>
      <protection locked="0"/>
    </xf>
    <xf numFmtId="0" fontId="28" fillId="0" borderId="13" xfId="0" applyFont="1" applyFill="1" applyBorder="1" applyAlignment="1" applyProtection="1">
      <alignment horizontal="left" vertical="center"/>
      <protection locked="0"/>
    </xf>
    <xf numFmtId="0" fontId="28" fillId="0" borderId="22" xfId="0" applyFont="1" applyFill="1" applyBorder="1" applyAlignment="1" applyProtection="1">
      <alignment horizontal="center" vertical="center" shrinkToFit="1"/>
      <protection locked="0"/>
    </xf>
    <xf numFmtId="176" fontId="15" fillId="6" borderId="28" xfId="0" applyNumberFormat="1" applyFont="1" applyFill="1" applyBorder="1" applyAlignment="1" applyProtection="1">
      <alignment horizontal="center" vertical="center" shrinkToFit="1"/>
    </xf>
    <xf numFmtId="176" fontId="15" fillId="6" borderId="22" xfId="0" applyNumberFormat="1" applyFont="1" applyFill="1" applyBorder="1" applyAlignment="1" applyProtection="1">
      <alignment horizontal="center" vertical="center" shrinkToFit="1"/>
    </xf>
    <xf numFmtId="176" fontId="15" fillId="6" borderId="11" xfId="0" applyNumberFormat="1" applyFont="1" applyFill="1" applyBorder="1" applyAlignment="1" applyProtection="1">
      <alignment horizontal="center" vertical="center" shrinkToFit="1"/>
    </xf>
    <xf numFmtId="0" fontId="15" fillId="5" borderId="23" xfId="0" applyFont="1" applyFill="1" applyBorder="1" applyAlignment="1" applyProtection="1">
      <alignment horizontal="center" vertical="center" shrinkToFit="1"/>
    </xf>
    <xf numFmtId="0" fontId="15" fillId="5" borderId="24" xfId="0" applyFont="1" applyFill="1" applyBorder="1" applyAlignment="1" applyProtection="1">
      <alignment horizontal="center" vertical="center" shrinkToFit="1"/>
    </xf>
    <xf numFmtId="0" fontId="13" fillId="6" borderId="12" xfId="0" applyFont="1" applyFill="1" applyBorder="1" applyAlignment="1" applyProtection="1">
      <alignment horizontal="center" vertical="center" wrapText="1"/>
    </xf>
    <xf numFmtId="0" fontId="13" fillId="6" borderId="2" xfId="0" applyFont="1" applyFill="1" applyBorder="1" applyAlignment="1" applyProtection="1">
      <alignment horizontal="center" vertical="center" wrapText="1"/>
    </xf>
    <xf numFmtId="0" fontId="13" fillId="6" borderId="13" xfId="0" applyFont="1" applyFill="1" applyBorder="1" applyAlignment="1" applyProtection="1">
      <alignment horizontal="center" vertical="center" wrapText="1"/>
    </xf>
    <xf numFmtId="176" fontId="15" fillId="6" borderId="10" xfId="0" applyNumberFormat="1" applyFont="1" applyFill="1" applyBorder="1" applyAlignment="1" applyProtection="1">
      <alignment horizontal="center" vertical="center" shrinkToFit="1"/>
    </xf>
    <xf numFmtId="0" fontId="13" fillId="5" borderId="12" xfId="0" applyFont="1" applyFill="1" applyBorder="1" applyAlignment="1" applyProtection="1">
      <alignment horizontal="center" vertical="center" wrapText="1"/>
    </xf>
    <xf numFmtId="0" fontId="13" fillId="5" borderId="2" xfId="0" applyFont="1" applyFill="1" applyBorder="1" applyAlignment="1" applyProtection="1">
      <alignment horizontal="center" vertical="center" wrapText="1"/>
    </xf>
    <xf numFmtId="0" fontId="13" fillId="5" borderId="13" xfId="0" applyFont="1" applyFill="1" applyBorder="1" applyAlignment="1" applyProtection="1">
      <alignment horizontal="center" vertical="center" wrapText="1"/>
    </xf>
    <xf numFmtId="0" fontId="15" fillId="5" borderId="22" xfId="0" applyFont="1" applyFill="1" applyBorder="1" applyAlignment="1" applyProtection="1">
      <alignment horizontal="center" vertical="center" shrinkToFit="1"/>
    </xf>
    <xf numFmtId="0" fontId="13" fillId="0" borderId="17"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7" borderId="57" xfId="0" applyFont="1" applyFill="1" applyBorder="1" applyAlignment="1" applyProtection="1">
      <alignment horizontal="left" vertical="center" wrapText="1"/>
    </xf>
    <xf numFmtId="0" fontId="13" fillId="7" borderId="58" xfId="0" applyFont="1" applyFill="1" applyBorder="1" applyAlignment="1" applyProtection="1">
      <alignment horizontal="left" vertical="center" wrapText="1"/>
    </xf>
    <xf numFmtId="0" fontId="13" fillId="7" borderId="59" xfId="0" applyFont="1" applyFill="1" applyBorder="1" applyAlignment="1" applyProtection="1">
      <alignment horizontal="left" vertical="center" wrapText="1"/>
    </xf>
    <xf numFmtId="0" fontId="13" fillId="0" borderId="19" xfId="0" applyFont="1" applyFill="1" applyBorder="1" applyAlignment="1" applyProtection="1">
      <alignment horizontal="left" vertical="center" wrapText="1"/>
      <protection locked="0"/>
    </xf>
    <xf numFmtId="0" fontId="13" fillId="0" borderId="20"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5" fillId="0" borderId="14"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17"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5" fillId="0" borderId="18" xfId="0" applyFont="1" applyFill="1" applyBorder="1" applyAlignment="1" applyProtection="1">
      <alignment horizontal="left" vertical="center" wrapText="1"/>
    </xf>
    <xf numFmtId="0" fontId="15" fillId="0" borderId="19" xfId="0" applyFont="1" applyFill="1" applyBorder="1" applyAlignment="1" applyProtection="1">
      <alignment horizontal="left" vertical="center" wrapText="1"/>
    </xf>
    <xf numFmtId="0" fontId="15" fillId="0" borderId="20" xfId="0" applyFont="1" applyFill="1" applyBorder="1" applyAlignment="1" applyProtection="1">
      <alignment horizontal="left" vertical="center" wrapText="1"/>
    </xf>
    <xf numFmtId="0" fontId="15" fillId="0" borderId="21" xfId="0" applyFont="1" applyFill="1" applyBorder="1" applyAlignment="1" applyProtection="1">
      <alignment horizontal="left" vertical="center" wrapText="1"/>
    </xf>
    <xf numFmtId="0" fontId="13" fillId="3" borderId="45" xfId="0" applyFont="1" applyFill="1" applyBorder="1" applyAlignment="1" applyProtection="1">
      <alignment horizontal="center" vertical="center" wrapText="1"/>
    </xf>
    <xf numFmtId="0" fontId="13" fillId="3" borderId="46" xfId="0" applyFont="1" applyFill="1" applyBorder="1" applyAlignment="1" applyProtection="1">
      <alignment horizontal="center" vertical="center" wrapText="1"/>
    </xf>
    <xf numFmtId="0" fontId="15" fillId="3" borderId="46" xfId="0" applyFont="1" applyFill="1" applyBorder="1" applyAlignment="1" applyProtection="1">
      <alignment horizontal="left" wrapText="1"/>
    </xf>
    <xf numFmtId="0" fontId="15" fillId="3" borderId="61" xfId="0" applyFont="1" applyFill="1" applyBorder="1" applyAlignment="1" applyProtection="1">
      <alignment horizontal="left" wrapText="1"/>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14" fillId="0" borderId="0" xfId="0" applyFont="1" applyAlignment="1" applyProtection="1">
      <alignment horizontal="center" vertical="center"/>
    </xf>
    <xf numFmtId="0" fontId="13" fillId="3" borderId="4" xfId="0" applyFont="1" applyFill="1" applyBorder="1" applyAlignment="1" applyProtection="1">
      <alignment horizontal="center" vertical="center" wrapText="1"/>
    </xf>
    <xf numFmtId="0" fontId="13" fillId="3" borderId="4" xfId="0" applyFont="1" applyFill="1" applyBorder="1" applyAlignment="1" applyProtection="1">
      <alignment horizontal="center" vertical="center"/>
    </xf>
    <xf numFmtId="0" fontId="13" fillId="3" borderId="5" xfId="0" applyFont="1" applyFill="1" applyBorder="1" applyAlignment="1" applyProtection="1">
      <alignment horizontal="center" vertical="center"/>
    </xf>
    <xf numFmtId="0" fontId="29" fillId="4" borderId="6" xfId="0" applyFont="1" applyFill="1" applyBorder="1" applyAlignment="1" applyProtection="1">
      <alignment horizontal="center" vertical="center" wrapText="1"/>
    </xf>
    <xf numFmtId="0" fontId="29" fillId="4" borderId="4" xfId="0" applyFont="1" applyFill="1" applyBorder="1" applyAlignment="1" applyProtection="1">
      <alignment horizontal="center" vertical="center" wrapText="1"/>
    </xf>
    <xf numFmtId="0" fontId="29" fillId="4" borderId="7" xfId="0" applyFont="1" applyFill="1" applyBorder="1" applyAlignment="1" applyProtection="1">
      <alignment horizontal="center" vertical="center" wrapText="1"/>
    </xf>
    <xf numFmtId="0" fontId="13" fillId="3" borderId="41" xfId="0" applyFont="1" applyFill="1" applyBorder="1" applyAlignment="1" applyProtection="1">
      <alignment horizontal="center" vertical="center"/>
    </xf>
    <xf numFmtId="0" fontId="13" fillId="3" borderId="1" xfId="0" applyFont="1" applyFill="1" applyBorder="1" applyProtection="1">
      <alignment vertical="center"/>
    </xf>
    <xf numFmtId="0" fontId="13" fillId="3" borderId="9" xfId="0" applyFont="1" applyFill="1" applyBorder="1" applyProtection="1">
      <alignment vertical="center"/>
    </xf>
    <xf numFmtId="0" fontId="13" fillId="4" borderId="8"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13" fillId="4" borderId="9" xfId="0" applyFont="1" applyFill="1" applyBorder="1" applyAlignment="1" applyProtection="1">
      <alignment horizontal="center" vertical="center" wrapText="1"/>
    </xf>
    <xf numFmtId="0" fontId="13" fillId="3" borderId="8"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29" fillId="8" borderId="10" xfId="0" applyFont="1" applyFill="1" applyBorder="1" applyAlignment="1" applyProtection="1">
      <alignment horizontal="center" vertical="center"/>
    </xf>
    <xf numFmtId="0" fontId="29" fillId="8" borderId="2" xfId="0" applyFont="1" applyFill="1" applyBorder="1" applyAlignment="1" applyProtection="1">
      <alignment horizontal="center" vertical="center"/>
    </xf>
    <xf numFmtId="0" fontId="29" fillId="8" borderId="11" xfId="0" applyFont="1" applyFill="1" applyBorder="1" applyAlignment="1" applyProtection="1">
      <alignment horizontal="center" vertical="center"/>
    </xf>
    <xf numFmtId="0" fontId="29" fillId="0" borderId="62" xfId="0" applyFont="1" applyFill="1" applyBorder="1" applyAlignment="1" applyProtection="1">
      <alignment horizontal="center" vertical="center" wrapText="1"/>
      <protection locked="0"/>
    </xf>
    <xf numFmtId="0" fontId="13" fillId="3" borderId="12"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13" fillId="3" borderId="13" xfId="0" applyFont="1" applyFill="1" applyBorder="1" applyAlignment="1" applyProtection="1">
      <alignment horizontal="center" vertical="center" wrapText="1"/>
    </xf>
    <xf numFmtId="0" fontId="13" fillId="3" borderId="30" xfId="0" applyFont="1" applyFill="1" applyBorder="1" applyAlignment="1" applyProtection="1">
      <alignment horizontal="center" vertical="center" wrapText="1"/>
    </xf>
    <xf numFmtId="0" fontId="13" fillId="3" borderId="31" xfId="0" applyFont="1" applyFill="1" applyBorder="1" applyAlignment="1" applyProtection="1">
      <alignment horizontal="center" vertical="center" wrapText="1"/>
    </xf>
    <xf numFmtId="0" fontId="13" fillId="3" borderId="32"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protection locked="0"/>
    </xf>
    <xf numFmtId="0" fontId="29" fillId="0" borderId="2" xfId="0" applyFont="1" applyFill="1" applyBorder="1" applyAlignment="1" applyProtection="1">
      <alignment horizontal="center" vertical="center" wrapText="1"/>
      <protection locked="0"/>
    </xf>
    <xf numFmtId="0" fontId="29" fillId="0" borderId="43" xfId="0" applyFont="1" applyFill="1" applyBorder="1" applyAlignment="1" applyProtection="1">
      <alignment horizontal="center" vertical="center" wrapText="1"/>
      <protection locked="0"/>
    </xf>
    <xf numFmtId="0" fontId="29" fillId="0" borderId="31" xfId="0" applyFont="1" applyFill="1" applyBorder="1" applyAlignment="1" applyProtection="1">
      <alignment horizontal="center" vertical="center" wrapText="1"/>
      <protection locked="0"/>
    </xf>
    <xf numFmtId="0" fontId="29" fillId="0" borderId="32"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3" borderId="13" xfId="0" applyFont="1" applyFill="1" applyBorder="1" applyAlignment="1" applyProtection="1">
      <alignment horizontal="center" vertical="center"/>
    </xf>
    <xf numFmtId="0" fontId="29" fillId="0" borderId="10" xfId="0" applyFont="1" applyFill="1" applyBorder="1" applyAlignment="1" applyProtection="1">
      <alignment horizontal="center" vertical="center"/>
      <protection locked="0"/>
    </xf>
    <xf numFmtId="0" fontId="29" fillId="0" borderId="2" xfId="0" applyFont="1" applyFill="1" applyBorder="1" applyAlignment="1" applyProtection="1">
      <alignment horizontal="center" vertical="center"/>
      <protection locked="0"/>
    </xf>
    <xf numFmtId="0" fontId="29" fillId="0" borderId="11" xfId="0" applyFont="1" applyFill="1" applyBorder="1" applyAlignment="1" applyProtection="1">
      <alignment horizontal="center" vertical="center"/>
      <protection locked="0"/>
    </xf>
    <xf numFmtId="49" fontId="29" fillId="0" borderId="43" xfId="0" applyNumberFormat="1" applyFont="1" applyFill="1" applyBorder="1" applyAlignment="1" applyProtection="1">
      <alignment horizontal="center" vertical="center"/>
      <protection locked="0"/>
    </xf>
    <xf numFmtId="49" fontId="29" fillId="0" borderId="31" xfId="0" applyNumberFormat="1" applyFont="1" applyFill="1" applyBorder="1" applyAlignment="1" applyProtection="1">
      <alignment horizontal="center" vertical="center"/>
      <protection locked="0"/>
    </xf>
    <xf numFmtId="49" fontId="29" fillId="0" borderId="44" xfId="0" applyNumberFormat="1" applyFont="1" applyFill="1" applyBorder="1" applyAlignment="1" applyProtection="1">
      <alignment horizontal="center" vertical="center"/>
      <protection locked="0"/>
    </xf>
    <xf numFmtId="0" fontId="13" fillId="3" borderId="43" xfId="0" applyFont="1" applyFill="1" applyBorder="1" applyAlignment="1" applyProtection="1">
      <alignment horizontal="center" vertical="center"/>
    </xf>
    <xf numFmtId="0" fontId="13" fillId="3" borderId="31" xfId="0" applyFont="1" applyFill="1" applyBorder="1" applyAlignment="1" applyProtection="1">
      <alignment horizontal="center" vertical="center"/>
    </xf>
    <xf numFmtId="0" fontId="13" fillId="3" borderId="32" xfId="0" applyFont="1" applyFill="1" applyBorder="1" applyAlignment="1" applyProtection="1">
      <alignment horizontal="center" vertical="center"/>
    </xf>
    <xf numFmtId="0" fontId="13" fillId="0" borderId="2"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7" borderId="12" xfId="0" applyFont="1" applyFill="1" applyBorder="1" applyAlignment="1" applyProtection="1">
      <alignment horizontal="center" vertical="center" wrapText="1"/>
    </xf>
    <xf numFmtId="0" fontId="13" fillId="7" borderId="2" xfId="0" applyFont="1" applyFill="1" applyBorder="1" applyAlignment="1" applyProtection="1">
      <alignment horizontal="center" vertical="center" wrapText="1"/>
    </xf>
    <xf numFmtId="0" fontId="13" fillId="7" borderId="13"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xf>
    <xf numFmtId="0" fontId="29" fillId="0" borderId="13" xfId="0" applyFont="1" applyFill="1" applyBorder="1" applyAlignment="1" applyProtection="1">
      <alignment horizontal="center" vertical="center" wrapText="1"/>
      <protection locked="0"/>
    </xf>
    <xf numFmtId="0" fontId="13" fillId="7" borderId="10" xfId="0" applyFont="1" applyFill="1" applyBorder="1" applyAlignment="1" applyProtection="1">
      <alignment horizontal="center" vertical="center"/>
    </xf>
    <xf numFmtId="0" fontId="13" fillId="7" borderId="2" xfId="0" applyFont="1" applyFill="1" applyBorder="1" applyAlignment="1" applyProtection="1">
      <alignment horizontal="center" vertical="center"/>
    </xf>
    <xf numFmtId="0" fontId="13" fillId="7" borderId="13" xfId="0" applyFont="1" applyFill="1" applyBorder="1" applyAlignment="1" applyProtection="1">
      <alignment horizontal="center" vertical="center"/>
    </xf>
    <xf numFmtId="0" fontId="29" fillId="0" borderId="10" xfId="0"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shrinkToFit="1"/>
      <protection locked="0"/>
    </xf>
    <xf numFmtId="0" fontId="29" fillId="0" borderId="11" xfId="0" applyFont="1" applyFill="1" applyBorder="1" applyAlignment="1" applyProtection="1">
      <alignment horizontal="center" vertical="center" shrinkToFit="1"/>
      <protection locked="0"/>
    </xf>
    <xf numFmtId="0" fontId="13" fillId="7" borderId="14" xfId="0" applyFont="1" applyFill="1" applyBorder="1" applyAlignment="1" applyProtection="1">
      <alignment horizontal="left" vertical="center" wrapText="1"/>
    </xf>
    <xf numFmtId="0" fontId="13" fillId="7" borderId="15" xfId="0" applyFont="1" applyFill="1" applyBorder="1" applyAlignment="1" applyProtection="1">
      <alignment horizontal="left" vertical="center" wrapText="1"/>
    </xf>
    <xf numFmtId="0" fontId="13" fillId="7" borderId="16" xfId="0" applyFont="1" applyFill="1" applyBorder="1" applyAlignment="1" applyProtection="1">
      <alignment horizontal="left" vertical="center" wrapText="1"/>
    </xf>
    <xf numFmtId="0" fontId="13" fillId="7" borderId="57" xfId="0" applyFont="1" applyFill="1" applyBorder="1" applyAlignment="1" applyProtection="1">
      <alignment horizontal="left" vertical="center" shrinkToFit="1"/>
    </xf>
    <xf numFmtId="0" fontId="13" fillId="7" borderId="58" xfId="0" applyFont="1" applyFill="1" applyBorder="1" applyAlignment="1" applyProtection="1">
      <alignment horizontal="left" vertical="center" shrinkToFit="1"/>
    </xf>
    <xf numFmtId="0" fontId="13" fillId="7" borderId="59" xfId="0" applyFont="1" applyFill="1" applyBorder="1" applyAlignment="1" applyProtection="1">
      <alignment horizontal="left" vertical="center" shrinkToFit="1"/>
    </xf>
    <xf numFmtId="0" fontId="13" fillId="7" borderId="17" xfId="0" applyFont="1" applyFill="1" applyBorder="1" applyAlignment="1" applyProtection="1">
      <alignment horizontal="left" vertical="center" shrinkToFit="1"/>
    </xf>
    <xf numFmtId="0" fontId="13" fillId="7" borderId="0" xfId="0" applyFont="1" applyFill="1" applyBorder="1" applyAlignment="1" applyProtection="1">
      <alignment horizontal="left" vertical="center" shrinkToFit="1"/>
    </xf>
    <xf numFmtId="0" fontId="13" fillId="7" borderId="18" xfId="0" applyFont="1" applyFill="1" applyBorder="1" applyAlignment="1" applyProtection="1">
      <alignment horizontal="left" vertical="center" shrinkToFit="1"/>
    </xf>
    <xf numFmtId="14" fontId="36" fillId="8" borderId="31" xfId="6" applyNumberFormat="1" applyFont="1" applyFill="1" applyBorder="1" applyAlignment="1">
      <alignment horizontal="center" vertical="center" shrinkToFit="1"/>
    </xf>
    <xf numFmtId="14" fontId="36" fillId="8" borderId="44" xfId="6" applyNumberFormat="1" applyFont="1" applyFill="1" applyBorder="1" applyAlignment="1">
      <alignment horizontal="center" vertical="center" shrinkToFit="1"/>
    </xf>
    <xf numFmtId="179" fontId="36" fillId="0" borderId="75" xfId="6" applyNumberFormat="1" applyFont="1" applyFill="1" applyBorder="1" applyAlignment="1" applyProtection="1">
      <alignment horizontal="right" vertical="center" shrinkToFit="1"/>
      <protection locked="0"/>
    </xf>
    <xf numFmtId="179" fontId="36" fillId="0" borderId="74" xfId="6" applyNumberFormat="1" applyFont="1" applyFill="1" applyBorder="1" applyAlignment="1" applyProtection="1">
      <alignment horizontal="right" vertical="center" shrinkToFit="1"/>
      <protection locked="0"/>
    </xf>
    <xf numFmtId="179" fontId="36" fillId="4" borderId="74" xfId="6" applyNumberFormat="1" applyFont="1" applyFill="1" applyBorder="1" applyAlignment="1">
      <alignment horizontal="right" vertical="center" shrinkToFit="1"/>
    </xf>
    <xf numFmtId="179" fontId="36" fillId="4" borderId="75" xfId="6" applyNumberFormat="1" applyFont="1" applyFill="1" applyBorder="1" applyAlignment="1">
      <alignment horizontal="right" vertical="center" shrinkToFit="1"/>
    </xf>
    <xf numFmtId="0" fontId="36" fillId="5" borderId="36" xfId="6" applyFont="1" applyFill="1" applyBorder="1" applyAlignment="1">
      <alignment horizontal="center" vertical="center"/>
    </xf>
    <xf numFmtId="0" fontId="36" fillId="5" borderId="37" xfId="6" applyFont="1" applyFill="1" applyBorder="1" applyAlignment="1">
      <alignment horizontal="center" vertical="center"/>
    </xf>
    <xf numFmtId="0" fontId="36" fillId="5" borderId="43" xfId="6" applyFont="1" applyFill="1" applyBorder="1" applyAlignment="1">
      <alignment horizontal="center" vertical="center"/>
    </xf>
    <xf numFmtId="179" fontId="36" fillId="0" borderId="73" xfId="6" applyNumberFormat="1" applyFont="1" applyFill="1" applyBorder="1" applyAlignment="1" applyProtection="1">
      <alignment horizontal="right" vertical="center" shrinkToFit="1"/>
      <protection locked="0"/>
    </xf>
    <xf numFmtId="179" fontId="36" fillId="0" borderId="72" xfId="6" applyNumberFormat="1" applyFont="1" applyFill="1" applyBorder="1" applyAlignment="1" applyProtection="1">
      <alignment horizontal="right" vertical="center" shrinkToFit="1"/>
      <protection locked="0"/>
    </xf>
    <xf numFmtId="179" fontId="36" fillId="4" borderId="72" xfId="6" applyNumberFormat="1" applyFont="1" applyFill="1" applyBorder="1" applyAlignment="1">
      <alignment horizontal="right" vertical="center" shrinkToFit="1"/>
    </xf>
    <xf numFmtId="179" fontId="36" fillId="4" borderId="73" xfId="6" applyNumberFormat="1" applyFont="1" applyFill="1" applyBorder="1" applyAlignment="1">
      <alignment horizontal="right" vertical="center" shrinkToFit="1"/>
    </xf>
    <xf numFmtId="0" fontId="36" fillId="0" borderId="75" xfId="6" applyFont="1" applyBorder="1" applyAlignment="1">
      <alignment horizontal="center" vertical="center" shrinkToFit="1"/>
    </xf>
    <xf numFmtId="0" fontId="36" fillId="0" borderId="74" xfId="6" applyFont="1" applyBorder="1" applyAlignment="1">
      <alignment horizontal="center" vertical="center" shrinkToFit="1"/>
    </xf>
    <xf numFmtId="0" fontId="36" fillId="0" borderId="76" xfId="6" applyFont="1" applyBorder="1" applyAlignment="1">
      <alignment horizontal="center" vertical="center" shrinkToFit="1"/>
    </xf>
    <xf numFmtId="0" fontId="36" fillId="5" borderId="85" xfId="6" applyFont="1" applyFill="1" applyBorder="1" applyAlignment="1">
      <alignment horizontal="center" vertical="center" shrinkToFit="1"/>
    </xf>
    <xf numFmtId="0" fontId="36" fillId="5" borderId="84" xfId="6" applyFont="1" applyFill="1" applyBorder="1" applyAlignment="1">
      <alignment horizontal="center" vertical="center" shrinkToFit="1"/>
    </xf>
    <xf numFmtId="0" fontId="36" fillId="5" borderId="155" xfId="6" applyFont="1" applyFill="1" applyBorder="1" applyAlignment="1">
      <alignment horizontal="center" vertical="center" shrinkToFit="1"/>
    </xf>
    <xf numFmtId="0" fontId="36" fillId="11" borderId="149" xfId="6" applyFont="1" applyFill="1" applyBorder="1" applyAlignment="1">
      <alignment horizontal="left" vertical="center"/>
    </xf>
    <xf numFmtId="0" fontId="36" fillId="11" borderId="0" xfId="6" applyFont="1" applyFill="1" applyBorder="1" applyAlignment="1">
      <alignment horizontal="left" vertical="center"/>
    </xf>
    <xf numFmtId="0" fontId="27" fillId="11" borderId="149" xfId="6" applyFont="1" applyFill="1" applyBorder="1" applyAlignment="1">
      <alignment horizontal="left" vertical="center" shrinkToFit="1"/>
    </xf>
    <xf numFmtId="0" fontId="27" fillId="11" borderId="0" xfId="6" applyFont="1" applyFill="1" applyBorder="1" applyAlignment="1">
      <alignment horizontal="left" vertical="center" shrinkToFit="1"/>
    </xf>
    <xf numFmtId="14" fontId="36" fillId="8" borderId="32" xfId="6" applyNumberFormat="1" applyFont="1" applyFill="1" applyBorder="1" applyAlignment="1">
      <alignment horizontal="center" vertical="center" shrinkToFit="1"/>
    </xf>
    <xf numFmtId="0" fontId="42" fillId="0" borderId="0" xfId="6" applyFont="1" applyAlignment="1">
      <alignment horizontal="center" vertical="center" wrapText="1"/>
    </xf>
    <xf numFmtId="0" fontId="36" fillId="5" borderId="26" xfId="6" applyFont="1" applyFill="1" applyBorder="1" applyAlignment="1">
      <alignment horizontal="center" vertical="center"/>
    </xf>
    <xf numFmtId="0" fontId="36" fillId="5" borderId="10" xfId="6" applyFont="1" applyFill="1" applyBorder="1" applyAlignment="1">
      <alignment horizontal="center" vertical="center"/>
    </xf>
    <xf numFmtId="0" fontId="36" fillId="5" borderId="159" xfId="6" applyFont="1" applyFill="1" applyBorder="1" applyAlignment="1">
      <alignment horizontal="center" vertical="center"/>
    </xf>
    <xf numFmtId="0" fontId="36" fillId="5" borderId="158" xfId="6" applyFont="1" applyFill="1" applyBorder="1" applyAlignment="1">
      <alignment horizontal="center" vertical="center"/>
    </xf>
    <xf numFmtId="0" fontId="36" fillId="5" borderId="157" xfId="6" applyFont="1" applyFill="1" applyBorder="1" applyAlignment="1">
      <alignment horizontal="center" vertical="center"/>
    </xf>
    <xf numFmtId="0" fontId="38" fillId="11" borderId="0" xfId="6" applyFont="1" applyFill="1" applyBorder="1" applyAlignment="1">
      <alignment horizontal="center" vertical="center" shrinkToFit="1"/>
    </xf>
    <xf numFmtId="0" fontId="36" fillId="5" borderId="1" xfId="6" applyFont="1" applyFill="1" applyBorder="1" applyAlignment="1">
      <alignment horizontal="center" vertical="center"/>
    </xf>
    <xf numFmtId="0" fontId="36" fillId="4" borderId="1" xfId="6" applyFont="1" applyFill="1" applyBorder="1" applyAlignment="1">
      <alignment horizontal="center" vertical="center"/>
    </xf>
    <xf numFmtId="0" fontId="36" fillId="5" borderId="6" xfId="6" applyFont="1" applyFill="1" applyBorder="1" applyAlignment="1">
      <alignment horizontal="center" vertical="center"/>
    </xf>
    <xf numFmtId="0" fontId="36" fillId="5" borderId="4" xfId="6" applyFont="1" applyFill="1" applyBorder="1" applyAlignment="1">
      <alignment horizontal="center" vertical="center"/>
    </xf>
    <xf numFmtId="0" fontId="36" fillId="5" borderId="46" xfId="6" applyFont="1" applyFill="1" applyBorder="1" applyAlignment="1">
      <alignment horizontal="center" vertical="center"/>
    </xf>
    <xf numFmtId="0" fontId="42" fillId="0" borderId="0" xfId="6" applyFont="1" applyFill="1" applyAlignment="1">
      <alignment horizontal="center" vertical="center"/>
    </xf>
    <xf numFmtId="0" fontId="36" fillId="5" borderId="45" xfId="6" applyFont="1" applyFill="1" applyBorder="1" applyAlignment="1">
      <alignment horizontal="center" vertical="center"/>
    </xf>
    <xf numFmtId="14" fontId="36" fillId="8" borderId="4" xfId="6" applyNumberFormat="1" applyFont="1" applyFill="1" applyBorder="1" applyAlignment="1">
      <alignment horizontal="center" vertical="center" shrinkToFit="1"/>
    </xf>
    <xf numFmtId="14" fontId="36" fillId="8" borderId="7" xfId="6" applyNumberFormat="1" applyFont="1" applyFill="1" applyBorder="1" applyAlignment="1">
      <alignment horizontal="center" vertical="center" shrinkToFit="1"/>
    </xf>
    <xf numFmtId="14" fontId="36" fillId="8" borderId="2" xfId="6" applyNumberFormat="1" applyFont="1" applyFill="1" applyBorder="1" applyAlignment="1">
      <alignment horizontal="center" vertical="center" shrinkToFit="1"/>
    </xf>
    <xf numFmtId="14" fontId="36" fillId="8" borderId="11" xfId="6" applyNumberFormat="1" applyFont="1" applyFill="1" applyBorder="1" applyAlignment="1">
      <alignment horizontal="center" vertical="center" shrinkToFit="1"/>
    </xf>
    <xf numFmtId="14" fontId="36" fillId="8" borderId="5" xfId="6" applyNumberFormat="1" applyFont="1" applyFill="1" applyBorder="1" applyAlignment="1">
      <alignment horizontal="center" vertical="center" shrinkToFit="1"/>
    </xf>
    <xf numFmtId="14" fontId="36" fillId="8" borderId="13" xfId="6" applyNumberFormat="1" applyFont="1" applyFill="1" applyBorder="1" applyAlignment="1">
      <alignment horizontal="center" vertical="center" shrinkToFit="1"/>
    </xf>
    <xf numFmtId="0" fontId="36" fillId="5" borderId="147" xfId="6" applyFont="1" applyFill="1" applyBorder="1" applyAlignment="1">
      <alignment horizontal="center" vertical="center" shrinkToFit="1"/>
    </xf>
    <xf numFmtId="0" fontId="36" fillId="5" borderId="145" xfId="6" applyFont="1" applyFill="1" applyBorder="1" applyAlignment="1">
      <alignment horizontal="center" vertical="center" shrinkToFit="1"/>
    </xf>
    <xf numFmtId="0" fontId="36" fillId="5" borderId="144" xfId="6" applyFont="1" applyFill="1" applyBorder="1" applyAlignment="1">
      <alignment horizontal="center" vertical="center" shrinkToFit="1"/>
    </xf>
    <xf numFmtId="179" fontId="36" fillId="4" borderId="65" xfId="6" applyNumberFormat="1" applyFont="1" applyFill="1" applyBorder="1" applyAlignment="1">
      <alignment horizontal="right" vertical="center" shrinkToFit="1"/>
    </xf>
    <xf numFmtId="179" fontId="36" fillId="4" borderId="64" xfId="6" applyNumberFormat="1" applyFont="1" applyFill="1" applyBorder="1" applyAlignment="1">
      <alignment horizontal="right" vertical="center" shrinkToFit="1"/>
    </xf>
    <xf numFmtId="0" fontId="36" fillId="0" borderId="80" xfId="6" applyNumberFormat="1" applyFont="1" applyFill="1" applyBorder="1" applyAlignment="1" applyProtection="1">
      <alignment horizontal="left" vertical="center"/>
      <protection locked="0"/>
    </xf>
    <xf numFmtId="0" fontId="36" fillId="0" borderId="72" xfId="6" applyNumberFormat="1" applyFont="1" applyFill="1" applyBorder="1" applyAlignment="1" applyProtection="1">
      <alignment horizontal="left" vertical="center"/>
      <protection locked="0"/>
    </xf>
    <xf numFmtId="0" fontId="36" fillId="0" borderId="71" xfId="6" applyNumberFormat="1" applyFont="1" applyFill="1" applyBorder="1" applyAlignment="1" applyProtection="1">
      <alignment horizontal="left" vertical="center"/>
      <protection locked="0"/>
    </xf>
    <xf numFmtId="0" fontId="36" fillId="0" borderId="73" xfId="6" applyFont="1" applyFill="1" applyBorder="1" applyAlignment="1" applyProtection="1">
      <alignment horizontal="center" vertical="center"/>
      <protection locked="0"/>
    </xf>
    <xf numFmtId="0" fontId="36" fillId="0" borderId="72" xfId="6" applyFont="1" applyFill="1" applyBorder="1" applyAlignment="1" applyProtection="1">
      <alignment horizontal="center" vertical="center"/>
      <protection locked="0"/>
    </xf>
    <xf numFmtId="0" fontId="36" fillId="0" borderId="126" xfId="6" applyFont="1" applyFill="1" applyBorder="1" applyAlignment="1" applyProtection="1">
      <alignment horizontal="center" vertical="center"/>
      <protection locked="0"/>
    </xf>
    <xf numFmtId="179" fontId="36" fillId="4" borderId="125" xfId="6" applyNumberFormat="1" applyFont="1" applyFill="1" applyBorder="1" applyAlignment="1">
      <alignment vertical="center"/>
    </xf>
    <xf numFmtId="179" fontId="36" fillId="4" borderId="72" xfId="6" applyNumberFormat="1" applyFont="1" applyFill="1" applyBorder="1" applyAlignment="1">
      <alignment vertical="center"/>
    </xf>
    <xf numFmtId="179" fontId="36" fillId="4" borderId="71" xfId="6" applyNumberFormat="1" applyFont="1" applyFill="1" applyBorder="1" applyAlignment="1">
      <alignment vertical="center"/>
    </xf>
    <xf numFmtId="0" fontId="36" fillId="5" borderId="135" xfId="6" applyFont="1" applyFill="1" applyBorder="1" applyAlignment="1">
      <alignment horizontal="center" vertical="center"/>
    </xf>
    <xf numFmtId="0" fontId="36" fillId="5" borderId="134" xfId="6" applyFont="1" applyFill="1" applyBorder="1" applyAlignment="1">
      <alignment horizontal="center" vertical="center"/>
    </xf>
    <xf numFmtId="0" fontId="36" fillId="5" borderId="133" xfId="6" applyFont="1" applyFill="1" applyBorder="1" applyAlignment="1">
      <alignment horizontal="center" vertical="center"/>
    </xf>
    <xf numFmtId="0" fontId="41" fillId="5" borderId="14" xfId="6" applyFont="1" applyFill="1" applyBorder="1" applyAlignment="1">
      <alignment horizontal="center" vertical="center"/>
    </xf>
    <xf numFmtId="0" fontId="41" fillId="5" borderId="15" xfId="6" applyFont="1" applyFill="1" applyBorder="1" applyAlignment="1">
      <alignment horizontal="center" vertical="center"/>
    </xf>
    <xf numFmtId="0" fontId="41" fillId="5" borderId="47" xfId="6" applyFont="1" applyFill="1" applyBorder="1" applyAlignment="1">
      <alignment horizontal="center" vertical="center"/>
    </xf>
    <xf numFmtId="0" fontId="41" fillId="5" borderId="17" xfId="6" applyFont="1" applyFill="1" applyBorder="1" applyAlignment="1">
      <alignment horizontal="center" vertical="center"/>
    </xf>
    <xf numFmtId="0" fontId="41" fillId="5" borderId="0" xfId="6" applyFont="1" applyFill="1" applyBorder="1" applyAlignment="1">
      <alignment horizontal="center" vertical="center"/>
    </xf>
    <xf numFmtId="0" fontId="41" fillId="5" borderId="42" xfId="6" applyFont="1" applyFill="1" applyBorder="1" applyAlignment="1">
      <alignment horizontal="center" vertical="center"/>
    </xf>
    <xf numFmtId="0" fontId="41" fillId="5" borderId="19" xfId="6" applyFont="1" applyFill="1" applyBorder="1" applyAlignment="1">
      <alignment horizontal="center" vertical="center"/>
    </xf>
    <xf numFmtId="0" fontId="41" fillId="5" borderId="20" xfId="6" applyFont="1" applyFill="1" applyBorder="1" applyAlignment="1">
      <alignment horizontal="center" vertical="center"/>
    </xf>
    <xf numFmtId="0" fontId="41" fillId="5" borderId="148" xfId="6" applyFont="1" applyFill="1" applyBorder="1" applyAlignment="1">
      <alignment horizontal="center" vertical="center"/>
    </xf>
    <xf numFmtId="0" fontId="36" fillId="5" borderId="109" xfId="6" applyFont="1" applyFill="1" applyBorder="1" applyAlignment="1">
      <alignment horizontal="center" vertical="center" shrinkToFit="1"/>
    </xf>
    <xf numFmtId="0" fontId="36" fillId="5" borderId="156" xfId="6" applyFont="1" applyFill="1" applyBorder="1" applyAlignment="1">
      <alignment horizontal="center" vertical="center" shrinkToFit="1"/>
    </xf>
    <xf numFmtId="0" fontId="36" fillId="5" borderId="110" xfId="6" applyFont="1" applyFill="1" applyBorder="1" applyAlignment="1">
      <alignment horizontal="center" vertical="center" shrinkToFit="1"/>
    </xf>
    <xf numFmtId="0" fontId="36" fillId="5" borderId="14" xfId="6" applyFont="1" applyFill="1" applyBorder="1" applyAlignment="1">
      <alignment horizontal="center" vertical="center"/>
    </xf>
    <xf numFmtId="0" fontId="36" fillId="5" borderId="15" xfId="6" applyFont="1" applyFill="1" applyBorder="1" applyAlignment="1">
      <alignment horizontal="center" vertical="center"/>
    </xf>
    <xf numFmtId="0" fontId="36" fillId="5" borderId="47" xfId="6" applyFont="1" applyFill="1" applyBorder="1" applyAlignment="1">
      <alignment horizontal="center" vertical="center"/>
    </xf>
    <xf numFmtId="0" fontId="36" fillId="5" borderId="17" xfId="6" applyFont="1" applyFill="1" applyBorder="1" applyAlignment="1">
      <alignment horizontal="center" vertical="center"/>
    </xf>
    <xf numFmtId="0" fontId="36" fillId="5" borderId="0" xfId="6" applyFont="1" applyFill="1" applyBorder="1" applyAlignment="1">
      <alignment horizontal="center" vertical="center"/>
    </xf>
    <xf numFmtId="0" fontId="36" fillId="5" borderId="42" xfId="6" applyFont="1" applyFill="1" applyBorder="1" applyAlignment="1">
      <alignment horizontal="center" vertical="center"/>
    </xf>
    <xf numFmtId="0" fontId="36" fillId="5" borderId="138" xfId="6" applyFont="1" applyFill="1" applyBorder="1" applyAlignment="1">
      <alignment horizontal="center" vertical="center"/>
    </xf>
    <xf numFmtId="0" fontId="36" fillId="5" borderId="105" xfId="6" applyFont="1" applyFill="1" applyBorder="1" applyAlignment="1">
      <alignment horizontal="center" vertical="center"/>
    </xf>
    <xf numFmtId="0" fontId="36" fillId="5" borderId="104" xfId="6" applyFont="1" applyFill="1" applyBorder="1" applyAlignment="1">
      <alignment horizontal="center" vertical="center"/>
    </xf>
    <xf numFmtId="0" fontId="37" fillId="5" borderId="48" xfId="6" applyFont="1" applyFill="1" applyBorder="1" applyAlignment="1">
      <alignment horizontal="center" vertical="center" wrapText="1"/>
    </xf>
    <xf numFmtId="0" fontId="37" fillId="5" borderId="15" xfId="6" applyFont="1" applyFill="1" applyBorder="1" applyAlignment="1">
      <alignment horizontal="center" vertical="center" wrapText="1"/>
    </xf>
    <xf numFmtId="0" fontId="37" fillId="5" borderId="47" xfId="6" applyFont="1" applyFill="1" applyBorder="1" applyAlignment="1">
      <alignment horizontal="center" vertical="center" wrapText="1"/>
    </xf>
    <xf numFmtId="0" fontId="37" fillId="5" borderId="8" xfId="6" applyFont="1" applyFill="1" applyBorder="1" applyAlignment="1">
      <alignment horizontal="center" vertical="center" wrapText="1"/>
    </xf>
    <xf numFmtId="0" fontId="37" fillId="5" borderId="1" xfId="6" applyFont="1" applyFill="1" applyBorder="1" applyAlignment="1">
      <alignment horizontal="center" vertical="center" wrapText="1"/>
    </xf>
    <xf numFmtId="0" fontId="37" fillId="5" borderId="9" xfId="6" applyFont="1" applyFill="1" applyBorder="1" applyAlignment="1">
      <alignment horizontal="center" vertical="center" wrapText="1"/>
    </xf>
    <xf numFmtId="0" fontId="36" fillId="5" borderId="5" xfId="6" applyFont="1" applyFill="1" applyBorder="1" applyAlignment="1">
      <alignment horizontal="center" vertical="center"/>
    </xf>
    <xf numFmtId="0" fontId="36" fillId="5" borderId="10" xfId="6" applyFont="1" applyFill="1" applyBorder="1" applyAlignment="1">
      <alignment horizontal="center" vertical="center" wrapText="1"/>
    </xf>
    <xf numFmtId="0" fontId="36" fillId="5" borderId="2" xfId="6" applyFont="1" applyFill="1" applyBorder="1" applyAlignment="1">
      <alignment horizontal="center" vertical="center" wrapText="1"/>
    </xf>
    <xf numFmtId="0" fontId="36" fillId="5" borderId="13" xfId="6" applyFont="1" applyFill="1" applyBorder="1" applyAlignment="1">
      <alignment horizontal="center" vertical="center" wrapText="1"/>
    </xf>
    <xf numFmtId="0" fontId="36" fillId="5" borderId="137" xfId="6" applyFont="1" applyFill="1" applyBorder="1" applyAlignment="1">
      <alignment horizontal="center" vertical="center"/>
    </xf>
    <xf numFmtId="0" fontId="36" fillId="5" borderId="136" xfId="6" applyFont="1" applyFill="1" applyBorder="1" applyAlignment="1">
      <alignment horizontal="center" vertical="center"/>
    </xf>
    <xf numFmtId="0" fontId="36" fillId="0" borderId="73" xfId="6" applyFont="1" applyBorder="1" applyAlignment="1">
      <alignment horizontal="center" vertical="center" shrinkToFit="1"/>
    </xf>
    <xf numFmtId="0" fontId="36" fillId="0" borderId="72" xfId="6" applyFont="1" applyBorder="1" applyAlignment="1">
      <alignment horizontal="center" vertical="center" shrinkToFit="1"/>
    </xf>
    <xf numFmtId="0" fontId="36" fillId="0" borderId="71" xfId="6" applyFont="1" applyBorder="1" applyAlignment="1">
      <alignment horizontal="center" vertical="center" shrinkToFit="1"/>
    </xf>
    <xf numFmtId="179" fontId="36" fillId="4" borderId="105" xfId="6" applyNumberFormat="1" applyFont="1" applyFill="1" applyBorder="1" applyAlignment="1">
      <alignment horizontal="right" vertical="center" shrinkToFit="1"/>
    </xf>
    <xf numFmtId="0" fontId="36" fillId="5" borderId="83" xfId="6" applyFont="1" applyFill="1" applyBorder="1" applyAlignment="1">
      <alignment horizontal="center" vertical="center" shrinkToFit="1"/>
    </xf>
    <xf numFmtId="0" fontId="36" fillId="5" borderId="48" xfId="6" applyFont="1" applyFill="1" applyBorder="1" applyAlignment="1">
      <alignment horizontal="center" vertical="center" wrapText="1"/>
    </xf>
    <xf numFmtId="0" fontId="36" fillId="5" borderId="15" xfId="6" applyFont="1" applyFill="1" applyBorder="1" applyAlignment="1">
      <alignment horizontal="center" vertical="center" wrapText="1"/>
    </xf>
    <xf numFmtId="0" fontId="36" fillId="5" borderId="47" xfId="6" applyFont="1" applyFill="1" applyBorder="1" applyAlignment="1">
      <alignment horizontal="center" vertical="center" wrapText="1"/>
    </xf>
    <xf numFmtId="0" fontId="36" fillId="5" borderId="108" xfId="6" applyFont="1" applyFill="1" applyBorder="1" applyAlignment="1">
      <alignment horizontal="center" vertical="center" wrapText="1"/>
    </xf>
    <xf numFmtId="0" fontId="36" fillId="5" borderId="0" xfId="6" applyFont="1" applyFill="1" applyBorder="1" applyAlignment="1">
      <alignment horizontal="center" vertical="center" wrapText="1"/>
    </xf>
    <xf numFmtId="0" fontId="36" fillId="5" borderId="42" xfId="6" applyFont="1" applyFill="1" applyBorder="1" applyAlignment="1">
      <alignment horizontal="center" vertical="center" wrapText="1"/>
    </xf>
    <xf numFmtId="0" fontId="36" fillId="5" borderId="106" xfId="6" applyFont="1" applyFill="1" applyBorder="1" applyAlignment="1">
      <alignment horizontal="center" vertical="center" wrapText="1"/>
    </xf>
    <xf numFmtId="0" fontId="36" fillId="5" borderId="105" xfId="6" applyFont="1" applyFill="1" applyBorder="1" applyAlignment="1">
      <alignment horizontal="center" vertical="center" wrapText="1"/>
    </xf>
    <xf numFmtId="0" fontId="36" fillId="5" borderId="104" xfId="6" applyFont="1" applyFill="1" applyBorder="1" applyAlignment="1">
      <alignment horizontal="center" vertical="center" wrapText="1"/>
    </xf>
    <xf numFmtId="179" fontId="36" fillId="4" borderId="73" xfId="6" applyNumberFormat="1" applyFont="1" applyFill="1" applyBorder="1" applyAlignment="1">
      <alignment horizontal="right" vertical="center"/>
    </xf>
    <xf numFmtId="179" fontId="36" fillId="4" borderId="72" xfId="6" applyNumberFormat="1" applyFont="1" applyFill="1" applyBorder="1" applyAlignment="1">
      <alignment horizontal="right" vertical="center"/>
    </xf>
    <xf numFmtId="179" fontId="37" fillId="2" borderId="73" xfId="6" applyNumberFormat="1" applyFont="1" applyFill="1" applyBorder="1" applyAlignment="1" applyProtection="1">
      <alignment horizontal="center" vertical="center"/>
      <protection locked="0"/>
    </xf>
    <xf numFmtId="179" fontId="37" fillId="2" borderId="72" xfId="6" applyNumberFormat="1" applyFont="1" applyFill="1" applyBorder="1" applyAlignment="1" applyProtection="1">
      <alignment horizontal="center" vertical="center"/>
      <protection locked="0"/>
    </xf>
    <xf numFmtId="179" fontId="37" fillId="2" borderId="71" xfId="6" applyNumberFormat="1" applyFont="1" applyFill="1" applyBorder="1" applyAlignment="1" applyProtection="1">
      <alignment horizontal="center" vertical="center"/>
      <protection locked="0"/>
    </xf>
    <xf numFmtId="179" fontId="36" fillId="4" borderId="146" xfId="6" applyNumberFormat="1" applyFont="1" applyFill="1" applyBorder="1" applyAlignment="1">
      <alignment horizontal="right" vertical="center" shrinkToFit="1"/>
    </xf>
    <xf numFmtId="179" fontId="36" fillId="4" borderId="145" xfId="6" applyNumberFormat="1" applyFont="1" applyFill="1" applyBorder="1" applyAlignment="1">
      <alignment horizontal="right" vertical="center" shrinkToFit="1"/>
    </xf>
    <xf numFmtId="179" fontId="36" fillId="4" borderId="144" xfId="6" applyNumberFormat="1" applyFont="1" applyFill="1" applyBorder="1" applyAlignment="1">
      <alignment horizontal="right" vertical="center" shrinkToFit="1"/>
    </xf>
    <xf numFmtId="179" fontId="37" fillId="0" borderId="73" xfId="6" applyNumberFormat="1" applyFont="1" applyFill="1" applyBorder="1" applyAlignment="1" applyProtection="1">
      <alignment horizontal="center" vertical="center"/>
      <protection locked="0"/>
    </xf>
    <xf numFmtId="179" fontId="37" fillId="0" borderId="72" xfId="6" applyNumberFormat="1" applyFont="1" applyFill="1" applyBorder="1" applyAlignment="1" applyProtection="1">
      <alignment horizontal="center" vertical="center"/>
      <protection locked="0"/>
    </xf>
    <xf numFmtId="179" fontId="37" fillId="0" borderId="71" xfId="6" applyNumberFormat="1" applyFont="1" applyFill="1" applyBorder="1" applyAlignment="1" applyProtection="1">
      <alignment horizontal="center" vertical="center"/>
      <protection locked="0"/>
    </xf>
    <xf numFmtId="179" fontId="36" fillId="4" borderId="121" xfId="6" applyNumberFormat="1" applyFont="1" applyFill="1" applyBorder="1" applyAlignment="1">
      <alignment vertical="center"/>
    </xf>
    <xf numFmtId="179" fontId="36" fillId="4" borderId="119" xfId="6" applyNumberFormat="1" applyFont="1" applyFill="1" applyBorder="1" applyAlignment="1">
      <alignment vertical="center"/>
    </xf>
    <xf numFmtId="179" fontId="36" fillId="4" borderId="118" xfId="6" applyNumberFormat="1" applyFont="1" applyFill="1" applyBorder="1" applyAlignment="1">
      <alignment vertical="center"/>
    </xf>
    <xf numFmtId="0" fontId="36" fillId="0" borderId="120" xfId="6" applyFont="1" applyFill="1" applyBorder="1" applyAlignment="1" applyProtection="1">
      <alignment horizontal="center" vertical="center"/>
      <protection locked="0"/>
    </xf>
    <xf numFmtId="0" fontId="36" fillId="0" borderId="119" xfId="6" applyFont="1" applyFill="1" applyBorder="1" applyAlignment="1" applyProtection="1">
      <alignment horizontal="center" vertical="center"/>
      <protection locked="0"/>
    </xf>
    <xf numFmtId="0" fontId="36" fillId="0" borderId="122" xfId="6" applyFont="1" applyFill="1" applyBorder="1" applyAlignment="1" applyProtection="1">
      <alignment horizontal="center" vertical="center"/>
      <protection locked="0"/>
    </xf>
    <xf numFmtId="0" fontId="36" fillId="5" borderId="48" xfId="6" applyFont="1" applyFill="1" applyBorder="1" applyAlignment="1">
      <alignment horizontal="center" vertical="center"/>
    </xf>
    <xf numFmtId="179" fontId="36" fillId="0" borderId="73" xfId="7" applyNumberFormat="1" applyFont="1" applyFill="1" applyBorder="1" applyAlignment="1" applyProtection="1">
      <alignment vertical="center" shrinkToFit="1"/>
      <protection locked="0"/>
    </xf>
    <xf numFmtId="179" fontId="36" fillId="0" borderId="72" xfId="7" applyNumberFormat="1" applyFont="1" applyFill="1" applyBorder="1" applyAlignment="1" applyProtection="1">
      <alignment vertical="center" shrinkToFit="1"/>
      <protection locked="0"/>
    </xf>
    <xf numFmtId="179" fontId="37" fillId="0" borderId="120" xfId="6" applyNumberFormat="1" applyFont="1" applyFill="1" applyBorder="1" applyAlignment="1" applyProtection="1">
      <alignment horizontal="center" vertical="center"/>
      <protection locked="0"/>
    </xf>
    <xf numFmtId="179" fontId="37" fillId="0" borderId="119" xfId="6" applyNumberFormat="1" applyFont="1" applyFill="1" applyBorder="1" applyAlignment="1" applyProtection="1">
      <alignment horizontal="center" vertical="center"/>
      <protection locked="0"/>
    </xf>
    <xf numFmtId="179" fontId="37" fillId="0" borderId="118" xfId="6" applyNumberFormat="1" applyFont="1" applyFill="1" applyBorder="1" applyAlignment="1" applyProtection="1">
      <alignment horizontal="center" vertical="center"/>
      <protection locked="0"/>
    </xf>
    <xf numFmtId="0" fontId="36" fillId="0" borderId="108" xfId="6" applyFont="1" applyFill="1" applyBorder="1" applyAlignment="1" applyProtection="1">
      <alignment horizontal="center" vertical="center"/>
      <protection locked="0"/>
    </xf>
    <xf numFmtId="0" fontId="36" fillId="0" borderId="0" xfId="6" applyFont="1" applyFill="1" applyBorder="1" applyAlignment="1" applyProtection="1">
      <alignment horizontal="center" vertical="center"/>
      <protection locked="0"/>
    </xf>
    <xf numFmtId="0" fontId="36" fillId="5" borderId="110" xfId="6" applyFont="1" applyFill="1" applyBorder="1" applyAlignment="1">
      <alignment horizontal="center" vertical="center"/>
    </xf>
    <xf numFmtId="0" fontId="36" fillId="5" borderId="84" xfId="6" applyFont="1" applyFill="1" applyBorder="1" applyAlignment="1">
      <alignment horizontal="center" vertical="center"/>
    </xf>
    <xf numFmtId="0" fontId="36" fillId="5" borderId="109" xfId="6" applyFont="1" applyFill="1" applyBorder="1" applyAlignment="1">
      <alignment horizontal="center" vertical="center"/>
    </xf>
    <xf numFmtId="0" fontId="36" fillId="8" borderId="80" xfId="6" applyFont="1" applyFill="1" applyBorder="1" applyAlignment="1">
      <alignment horizontal="left" vertical="center"/>
    </xf>
    <xf numFmtId="0" fontId="36" fillId="8" borderId="72" xfId="6" applyFont="1" applyFill="1" applyBorder="1" applyAlignment="1">
      <alignment horizontal="left" vertical="center"/>
    </xf>
    <xf numFmtId="0" fontId="36" fillId="8" borderId="71" xfId="6" applyFont="1" applyFill="1" applyBorder="1" applyAlignment="1">
      <alignment horizontal="left" vertical="center"/>
    </xf>
    <xf numFmtId="179" fontId="36" fillId="0" borderId="106" xfId="7" applyNumberFormat="1" applyFont="1" applyFill="1" applyBorder="1" applyAlignment="1" applyProtection="1">
      <alignment vertical="center" shrinkToFit="1"/>
      <protection locked="0"/>
    </xf>
    <xf numFmtId="179" fontId="36" fillId="0" borderId="105" xfId="7" applyNumberFormat="1" applyFont="1" applyFill="1" applyBorder="1" applyAlignment="1" applyProtection="1">
      <alignment vertical="center" shrinkToFit="1"/>
      <protection locked="0"/>
    </xf>
    <xf numFmtId="0" fontId="36" fillId="5" borderId="65" xfId="6" applyFont="1" applyFill="1" applyBorder="1" applyAlignment="1">
      <alignment horizontal="center" vertical="center" shrinkToFit="1"/>
    </xf>
    <xf numFmtId="0" fontId="36" fillId="5" borderId="64" xfId="6" applyFont="1" applyFill="1" applyBorder="1" applyAlignment="1">
      <alignment horizontal="center" vertical="center" shrinkToFit="1"/>
    </xf>
    <xf numFmtId="0" fontId="36" fillId="5" borderId="63" xfId="6" applyFont="1" applyFill="1" applyBorder="1" applyAlignment="1">
      <alignment horizontal="center" vertical="center" shrinkToFit="1"/>
    </xf>
    <xf numFmtId="0" fontId="36" fillId="5" borderId="68" xfId="6" applyFont="1" applyFill="1" applyBorder="1" applyAlignment="1">
      <alignment horizontal="right" vertical="center" wrapText="1"/>
    </xf>
    <xf numFmtId="0" fontId="36" fillId="5" borderId="64" xfId="6" applyFont="1" applyFill="1" applyBorder="1" applyAlignment="1">
      <alignment horizontal="right" vertical="center" wrapText="1"/>
    </xf>
    <xf numFmtId="0" fontId="36" fillId="5" borderId="67" xfId="6" applyFont="1" applyFill="1" applyBorder="1" applyAlignment="1">
      <alignment horizontal="right" vertical="center" wrapText="1"/>
    </xf>
    <xf numFmtId="179" fontId="36" fillId="8" borderId="66" xfId="6" applyNumberFormat="1" applyFont="1" applyFill="1" applyBorder="1" applyAlignment="1">
      <alignment horizontal="right" vertical="center" wrapText="1"/>
    </xf>
    <xf numFmtId="179" fontId="36" fillId="8" borderId="20" xfId="6" applyNumberFormat="1" applyFont="1" applyFill="1" applyBorder="1" applyAlignment="1">
      <alignment horizontal="right" vertical="center" wrapText="1"/>
    </xf>
    <xf numFmtId="0" fontId="36" fillId="0" borderId="138" xfId="6" applyFont="1" applyFill="1" applyBorder="1" applyAlignment="1">
      <alignment horizontal="left" vertical="center" wrapText="1"/>
    </xf>
    <xf numFmtId="0" fontId="36" fillId="0" borderId="105" xfId="6" applyFont="1" applyFill="1" applyBorder="1" applyAlignment="1">
      <alignment horizontal="left" vertical="center" wrapText="1"/>
    </xf>
    <xf numFmtId="0" fontId="36" fillId="0" borderId="104" xfId="6" applyFont="1" applyFill="1" applyBorder="1" applyAlignment="1">
      <alignment horizontal="left" vertical="center" wrapText="1"/>
    </xf>
    <xf numFmtId="179" fontId="36" fillId="0" borderId="106" xfId="6" applyNumberFormat="1" applyFont="1" applyFill="1" applyBorder="1" applyAlignment="1">
      <alignment horizontal="right" vertical="center" wrapText="1"/>
    </xf>
    <xf numFmtId="179" fontId="36" fillId="0" borderId="105" xfId="6" applyNumberFormat="1" applyFont="1" applyFill="1" applyBorder="1" applyAlignment="1">
      <alignment horizontal="right" vertical="center" wrapText="1"/>
    </xf>
    <xf numFmtId="179" fontId="37" fillId="0" borderId="73" xfId="6" applyNumberFormat="1" applyFont="1" applyFill="1" applyBorder="1" applyAlignment="1">
      <alignment horizontal="center" vertical="center"/>
    </xf>
    <xf numFmtId="179" fontId="37" fillId="0" borderId="72" xfId="6" applyNumberFormat="1" applyFont="1" applyFill="1" applyBorder="1" applyAlignment="1">
      <alignment horizontal="center" vertical="center"/>
    </xf>
    <xf numFmtId="179" fontId="37" fillId="0" borderId="71" xfId="6" applyNumberFormat="1" applyFont="1" applyFill="1" applyBorder="1" applyAlignment="1">
      <alignment horizontal="center" vertical="center"/>
    </xf>
    <xf numFmtId="0" fontId="36" fillId="0" borderId="161" xfId="6" applyNumberFormat="1" applyFont="1" applyFill="1" applyBorder="1" applyAlignment="1">
      <alignment horizontal="center" vertical="center" shrinkToFit="1"/>
    </xf>
    <xf numFmtId="0" fontId="36" fillId="0" borderId="80" xfId="6" applyFont="1" applyFill="1" applyBorder="1" applyAlignment="1">
      <alignment horizontal="left" vertical="center" wrapText="1"/>
    </xf>
    <xf numFmtId="0" fontId="36" fillId="0" borderId="72" xfId="6" applyFont="1" applyFill="1" applyBorder="1" applyAlignment="1">
      <alignment horizontal="left" vertical="center" wrapText="1"/>
    </xf>
    <xf numFmtId="0" fontId="36" fillId="0" borderId="71" xfId="6" applyFont="1" applyFill="1" applyBorder="1" applyAlignment="1">
      <alignment horizontal="left" vertical="center" wrapText="1"/>
    </xf>
    <xf numFmtId="179" fontId="36" fillId="0" borderId="73" xfId="6" applyNumberFormat="1" applyFont="1" applyFill="1" applyBorder="1" applyAlignment="1">
      <alignment horizontal="right" vertical="center" wrapText="1"/>
    </xf>
    <xf numFmtId="179" fontId="36" fillId="0" borderId="72" xfId="6" applyNumberFormat="1" applyFont="1" applyFill="1" applyBorder="1" applyAlignment="1">
      <alignment horizontal="right" vertical="center" wrapText="1"/>
    </xf>
    <xf numFmtId="0" fontId="36" fillId="0" borderId="79" xfId="6" applyFont="1" applyFill="1" applyBorder="1" applyAlignment="1">
      <alignment horizontal="center" vertical="center" shrinkToFit="1"/>
    </xf>
    <xf numFmtId="0" fontId="36" fillId="0" borderId="79" xfId="6" applyNumberFormat="1" applyFont="1" applyFill="1" applyBorder="1" applyAlignment="1">
      <alignment horizontal="center" vertical="center"/>
    </xf>
    <xf numFmtId="0" fontId="36" fillId="0" borderId="78" xfId="6" applyNumberFormat="1" applyFont="1" applyFill="1" applyBorder="1" applyAlignment="1">
      <alignment horizontal="center" vertical="center"/>
    </xf>
    <xf numFmtId="0" fontId="36" fillId="0" borderId="73" xfId="6" applyFont="1" applyFill="1" applyBorder="1" applyAlignment="1">
      <alignment horizontal="center" vertical="center"/>
    </xf>
    <xf numFmtId="0" fontId="36" fillId="0" borderId="72" xfId="6" applyFont="1" applyFill="1" applyBorder="1" applyAlignment="1">
      <alignment horizontal="center" vertical="center"/>
    </xf>
    <xf numFmtId="0" fontId="36" fillId="0" borderId="71" xfId="6" applyFont="1" applyFill="1" applyBorder="1" applyAlignment="1">
      <alignment horizontal="center" vertical="center"/>
    </xf>
    <xf numFmtId="0" fontId="36" fillId="0" borderId="97" xfId="6" applyFont="1" applyFill="1" applyBorder="1" applyAlignment="1">
      <alignment horizontal="left" vertical="center"/>
    </xf>
    <xf numFmtId="0" fontId="36" fillId="0" borderId="72" xfId="6" applyFont="1" applyFill="1" applyBorder="1" applyAlignment="1">
      <alignment horizontal="left" vertical="center"/>
    </xf>
    <xf numFmtId="0" fontId="36" fillId="0" borderId="96" xfId="6" applyFont="1" applyFill="1" applyBorder="1" applyAlignment="1">
      <alignment horizontal="left" vertical="center"/>
    </xf>
    <xf numFmtId="0" fontId="36" fillId="5" borderId="82" xfId="6" applyFont="1" applyFill="1" applyBorder="1" applyAlignment="1">
      <alignment horizontal="center" vertical="center"/>
    </xf>
    <xf numFmtId="0" fontId="36" fillId="5" borderId="81" xfId="6" applyFont="1" applyFill="1" applyBorder="1" applyAlignment="1">
      <alignment horizontal="center" vertical="center"/>
    </xf>
    <xf numFmtId="0" fontId="36" fillId="0" borderId="79" xfId="6" applyNumberFormat="1" applyFont="1" applyFill="1" applyBorder="1" applyAlignment="1">
      <alignment horizontal="center" vertical="center" shrinkToFit="1"/>
    </xf>
    <xf numFmtId="0" fontId="36" fillId="0" borderId="77" xfId="6" applyFont="1" applyFill="1" applyBorder="1" applyAlignment="1">
      <alignment horizontal="left" vertical="center" wrapText="1"/>
    </xf>
    <xf numFmtId="0" fontId="36" fillId="0" borderId="74" xfId="6" applyFont="1" applyFill="1" applyBorder="1" applyAlignment="1">
      <alignment horizontal="left" vertical="center" wrapText="1"/>
    </xf>
    <xf numFmtId="0" fontId="36" fillId="0" borderId="76" xfId="6" applyFont="1" applyFill="1" applyBorder="1" applyAlignment="1">
      <alignment horizontal="left" vertical="center" wrapText="1"/>
    </xf>
    <xf numFmtId="179" fontId="36" fillId="0" borderId="75" xfId="6" applyNumberFormat="1" applyFont="1" applyFill="1" applyBorder="1" applyAlignment="1">
      <alignment horizontal="right" vertical="center" wrapText="1"/>
    </xf>
    <xf numFmtId="179" fontId="36" fillId="0" borderId="74" xfId="6" applyNumberFormat="1" applyFont="1" applyFill="1" applyBorder="1" applyAlignment="1">
      <alignment horizontal="right" vertical="center" wrapText="1"/>
    </xf>
    <xf numFmtId="0" fontId="36" fillId="0" borderId="70" xfId="6" applyFont="1" applyFill="1" applyBorder="1" applyAlignment="1">
      <alignment horizontal="center" vertical="center" shrinkToFit="1"/>
    </xf>
    <xf numFmtId="0" fontId="36" fillId="5" borderId="68" xfId="6" applyFont="1" applyFill="1" applyBorder="1" applyAlignment="1">
      <alignment horizontal="right" vertical="center"/>
    </xf>
    <xf numFmtId="0" fontId="36" fillId="5" borderId="64" xfId="6" applyFont="1" applyFill="1" applyBorder="1" applyAlignment="1">
      <alignment horizontal="right" vertical="center"/>
    </xf>
    <xf numFmtId="0" fontId="36" fillId="5" borderId="67" xfId="6" applyFont="1" applyFill="1" applyBorder="1" applyAlignment="1">
      <alignment horizontal="right" vertical="center"/>
    </xf>
    <xf numFmtId="179" fontId="36" fillId="8" borderId="65" xfId="6" applyNumberFormat="1" applyFont="1" applyFill="1" applyBorder="1" applyAlignment="1">
      <alignment horizontal="right" vertical="center"/>
    </xf>
    <xf numFmtId="0" fontId="36" fillId="8" borderId="64" xfId="6" applyFont="1" applyFill="1" applyBorder="1" applyAlignment="1">
      <alignment horizontal="right" vertical="center"/>
    </xf>
    <xf numFmtId="0" fontId="36" fillId="0" borderId="0" xfId="6" applyFont="1" applyBorder="1" applyAlignment="1">
      <alignment horizontal="center" vertical="center"/>
    </xf>
    <xf numFmtId="0" fontId="36" fillId="5" borderId="86" xfId="6" applyFont="1" applyFill="1" applyBorder="1" applyAlignment="1">
      <alignment horizontal="center" vertical="center"/>
    </xf>
    <xf numFmtId="0" fontId="36" fillId="5" borderId="83" xfId="6" applyFont="1" applyFill="1" applyBorder="1" applyAlignment="1">
      <alignment horizontal="center" vertical="center"/>
    </xf>
    <xf numFmtId="0" fontId="36" fillId="5" borderId="85" xfId="6" applyFont="1" applyFill="1" applyBorder="1" applyAlignment="1">
      <alignment horizontal="center" vertical="center"/>
    </xf>
    <xf numFmtId="0" fontId="36" fillId="5" borderId="92" xfId="6" applyFont="1" applyFill="1" applyBorder="1" applyAlignment="1">
      <alignment vertical="center"/>
    </xf>
    <xf numFmtId="0" fontId="36" fillId="5" borderId="143" xfId="6" applyFont="1" applyFill="1" applyBorder="1" applyAlignment="1">
      <alignment horizontal="center" vertical="center" wrapText="1"/>
    </xf>
    <xf numFmtId="0" fontId="36" fillId="5" borderId="140" xfId="6" applyFont="1" applyFill="1" applyBorder="1" applyAlignment="1">
      <alignment horizontal="center" vertical="center" wrapText="1"/>
    </xf>
    <xf numFmtId="0" fontId="36" fillId="5" borderId="132" xfId="6" applyFont="1" applyFill="1" applyBorder="1" applyAlignment="1">
      <alignment horizontal="center" vertical="center" wrapText="1"/>
    </xf>
    <xf numFmtId="0" fontId="36" fillId="11" borderId="149" xfId="6" applyFont="1" applyFill="1" applyBorder="1" applyAlignment="1">
      <alignment horizontal="left" vertical="center" shrinkToFit="1"/>
    </xf>
    <xf numFmtId="0" fontId="36" fillId="11" borderId="0" xfId="6" applyFont="1" applyFill="1" applyBorder="1" applyAlignment="1">
      <alignment horizontal="left" vertical="center" shrinkToFit="1"/>
    </xf>
    <xf numFmtId="0" fontId="36" fillId="0" borderId="73" xfId="6" applyNumberFormat="1" applyFont="1" applyFill="1" applyBorder="1" applyAlignment="1">
      <alignment horizontal="left" vertical="center"/>
    </xf>
    <xf numFmtId="0" fontId="36" fillId="0" borderId="72" xfId="6" applyNumberFormat="1" applyFont="1" applyFill="1" applyBorder="1" applyAlignment="1">
      <alignment horizontal="left" vertical="center"/>
    </xf>
    <xf numFmtId="0" fontId="36" fillId="0" borderId="71" xfId="6" applyNumberFormat="1" applyFont="1" applyFill="1" applyBorder="1" applyAlignment="1">
      <alignment horizontal="left" vertical="center"/>
    </xf>
    <xf numFmtId="179" fontId="37" fillId="2" borderId="75" xfId="6" applyNumberFormat="1" applyFont="1" applyFill="1" applyBorder="1" applyAlignment="1" applyProtection="1">
      <alignment horizontal="center" vertical="center"/>
      <protection locked="0"/>
    </xf>
    <xf numFmtId="179" fontId="37" fillId="2" borderId="74" xfId="6" applyNumberFormat="1" applyFont="1" applyFill="1" applyBorder="1" applyAlignment="1" applyProtection="1">
      <alignment horizontal="center" vertical="center"/>
      <protection locked="0"/>
    </xf>
    <xf numFmtId="179" fontId="37" fillId="2" borderId="76" xfId="6" applyNumberFormat="1" applyFont="1" applyFill="1" applyBorder="1" applyAlignment="1" applyProtection="1">
      <alignment horizontal="center" vertical="center"/>
      <protection locked="0"/>
    </xf>
    <xf numFmtId="0" fontId="36" fillId="0" borderId="103" xfId="7" applyFont="1" applyFill="1" applyBorder="1" applyAlignment="1" applyProtection="1">
      <alignment horizontal="left" vertical="center" shrinkToFit="1"/>
      <protection locked="0"/>
    </xf>
    <xf numFmtId="0" fontId="36" fillId="0" borderId="102" xfId="7" applyFont="1" applyFill="1" applyBorder="1" applyAlignment="1" applyProtection="1">
      <alignment horizontal="left" vertical="center" shrinkToFit="1"/>
      <protection locked="0"/>
    </xf>
    <xf numFmtId="0" fontId="36" fillId="0" borderId="101" xfId="7" applyFont="1" applyFill="1" applyBorder="1" applyAlignment="1" applyProtection="1">
      <alignment horizontal="left" vertical="center" shrinkToFit="1"/>
      <protection locked="0"/>
    </xf>
    <xf numFmtId="0" fontId="36" fillId="5" borderId="85" xfId="6" applyFont="1" applyFill="1" applyBorder="1" applyAlignment="1">
      <alignment horizontal="center" vertical="center" wrapText="1"/>
    </xf>
    <xf numFmtId="0" fontId="36" fillId="5" borderId="84" xfId="6" applyFont="1" applyFill="1" applyBorder="1" applyAlignment="1">
      <alignment horizontal="center" vertical="center" wrapText="1"/>
    </xf>
    <xf numFmtId="0" fontId="36" fillId="5" borderId="142" xfId="6" applyFont="1" applyFill="1" applyBorder="1" applyAlignment="1">
      <alignment horizontal="center" vertical="center"/>
    </xf>
    <xf numFmtId="0" fontId="36" fillId="5" borderId="87" xfId="6" applyFont="1" applyFill="1" applyBorder="1" applyAlignment="1">
      <alignment horizontal="center" vertical="center"/>
    </xf>
    <xf numFmtId="0" fontId="36" fillId="5" borderId="141" xfId="6" applyFont="1" applyFill="1" applyBorder="1" applyAlignment="1">
      <alignment horizontal="center" vertical="center"/>
    </xf>
    <xf numFmtId="0" fontId="36" fillId="5" borderId="139" xfId="6" applyFont="1" applyFill="1" applyBorder="1" applyAlignment="1">
      <alignment horizontal="center" vertical="center"/>
    </xf>
    <xf numFmtId="0" fontId="36" fillId="5" borderId="107" xfId="6" applyFont="1" applyFill="1" applyBorder="1" applyAlignment="1">
      <alignment horizontal="center" vertical="center"/>
    </xf>
    <xf numFmtId="0" fontId="36" fillId="5" borderId="131" xfId="6" applyFont="1" applyFill="1" applyBorder="1" applyAlignment="1">
      <alignment horizontal="center" vertical="center"/>
    </xf>
    <xf numFmtId="0" fontId="36" fillId="5" borderId="129" xfId="6" applyFont="1" applyFill="1" applyBorder="1" applyAlignment="1">
      <alignment horizontal="center" vertical="center"/>
    </xf>
    <xf numFmtId="0" fontId="36" fillId="5" borderId="130" xfId="6" applyFont="1" applyFill="1" applyBorder="1" applyAlignment="1">
      <alignment horizontal="center" vertical="center"/>
    </xf>
    <xf numFmtId="0" fontId="38" fillId="5" borderId="90" xfId="6" applyFont="1" applyFill="1" applyBorder="1" applyAlignment="1">
      <alignment horizontal="center" vertical="center"/>
    </xf>
    <xf numFmtId="0" fontId="38" fillId="5" borderId="89" xfId="6" applyFont="1" applyFill="1" applyBorder="1" applyAlignment="1">
      <alignment horizontal="center" vertical="center"/>
    </xf>
    <xf numFmtId="0" fontId="38" fillId="5" borderId="88" xfId="6" applyFont="1" applyFill="1" applyBorder="1" applyAlignment="1">
      <alignment horizontal="center" vertical="center"/>
    </xf>
    <xf numFmtId="0" fontId="36" fillId="0" borderId="100" xfId="7" applyFont="1" applyFill="1" applyBorder="1" applyAlignment="1" applyProtection="1">
      <alignment horizontal="left" vertical="center" shrinkToFit="1"/>
      <protection locked="0"/>
    </xf>
    <xf numFmtId="0" fontId="36" fillId="0" borderId="99" xfId="7" applyFont="1" applyFill="1" applyBorder="1" applyAlignment="1" applyProtection="1">
      <alignment horizontal="left" vertical="center" shrinkToFit="1"/>
      <protection locked="0"/>
    </xf>
    <xf numFmtId="0" fontId="36" fillId="0" borderId="98" xfId="7" applyFont="1" applyFill="1" applyBorder="1" applyAlignment="1" applyProtection="1">
      <alignment horizontal="left" vertical="center" shrinkToFit="1"/>
      <protection locked="0"/>
    </xf>
    <xf numFmtId="179" fontId="36" fillId="5" borderId="68" xfId="6" applyNumberFormat="1" applyFont="1" applyFill="1" applyBorder="1" applyAlignment="1">
      <alignment horizontal="right" vertical="center"/>
    </xf>
    <xf numFmtId="179" fontId="36" fillId="5" borderId="64" xfId="6" applyNumberFormat="1" applyFont="1" applyFill="1" applyBorder="1" applyAlignment="1">
      <alignment horizontal="right" vertical="center"/>
    </xf>
    <xf numFmtId="179" fontId="36" fillId="4" borderId="66" xfId="6" applyNumberFormat="1" applyFont="1" applyFill="1" applyBorder="1" applyAlignment="1">
      <alignment horizontal="right" vertical="center"/>
    </xf>
    <xf numFmtId="179" fontId="36" fillId="4" borderId="20" xfId="6" applyNumberFormat="1" applyFont="1" applyFill="1" applyBorder="1" applyAlignment="1">
      <alignment horizontal="right" vertical="center"/>
    </xf>
    <xf numFmtId="0" fontId="36" fillId="0" borderId="95" xfId="7" applyFont="1" applyFill="1" applyBorder="1" applyAlignment="1" applyProtection="1">
      <alignment horizontal="left" vertical="center" shrinkToFit="1"/>
      <protection locked="0"/>
    </xf>
    <xf numFmtId="0" fontId="36" fillId="0" borderId="94" xfId="7" applyFont="1" applyFill="1" applyBorder="1" applyAlignment="1" applyProtection="1">
      <alignment horizontal="left" vertical="center" shrinkToFit="1"/>
      <protection locked="0"/>
    </xf>
    <xf numFmtId="0" fontId="36" fillId="0" borderId="93" xfId="7" applyFont="1" applyFill="1" applyBorder="1" applyAlignment="1" applyProtection="1">
      <alignment horizontal="left" vertical="center" shrinkToFit="1"/>
      <protection locked="0"/>
    </xf>
    <xf numFmtId="0" fontId="38" fillId="5" borderId="108" xfId="6" applyFont="1" applyFill="1" applyBorder="1" applyAlignment="1">
      <alignment horizontal="center" vertical="top" wrapText="1"/>
    </xf>
    <xf numFmtId="0" fontId="38" fillId="5" borderId="0" xfId="6" applyFont="1" applyFill="1" applyBorder="1" applyAlignment="1">
      <alignment horizontal="center" vertical="top" wrapText="1"/>
    </xf>
    <xf numFmtId="0" fontId="38" fillId="5" borderId="107" xfId="6" applyFont="1" applyFill="1" applyBorder="1" applyAlignment="1">
      <alignment horizontal="center" vertical="top" wrapText="1"/>
    </xf>
    <xf numFmtId="181" fontId="39" fillId="11" borderId="115" xfId="8" applyNumberFormat="1" applyFont="1" applyFill="1" applyBorder="1" applyAlignment="1" applyProtection="1">
      <alignment vertical="center" shrinkToFit="1"/>
      <protection locked="0"/>
    </xf>
    <xf numFmtId="179" fontId="36" fillId="0" borderId="64" xfId="6" applyNumberFormat="1" applyFont="1" applyFill="1" applyBorder="1" applyAlignment="1">
      <alignment horizontal="center" vertical="center"/>
    </xf>
    <xf numFmtId="179" fontId="36" fillId="0" borderId="113" xfId="6" applyNumberFormat="1" applyFont="1" applyFill="1" applyBorder="1" applyAlignment="1">
      <alignment horizontal="center" vertical="center"/>
    </xf>
    <xf numFmtId="0" fontId="36" fillId="0" borderId="72" xfId="6" applyFont="1" applyBorder="1" applyAlignment="1">
      <alignment horizontal="center" vertical="center"/>
    </xf>
    <xf numFmtId="0" fontId="36" fillId="0" borderId="124" xfId="6" applyFont="1" applyBorder="1" applyAlignment="1">
      <alignment horizontal="center" vertical="center"/>
    </xf>
    <xf numFmtId="181" fontId="39" fillId="11" borderId="116" xfId="8" applyNumberFormat="1" applyFont="1" applyFill="1" applyBorder="1" applyAlignment="1" applyProtection="1">
      <alignment vertical="center" shrinkToFit="1"/>
      <protection locked="0"/>
    </xf>
    <xf numFmtId="0" fontId="36" fillId="0" borderId="74" xfId="6" applyFont="1" applyBorder="1" applyAlignment="1">
      <alignment horizontal="center" vertical="center"/>
    </xf>
    <xf numFmtId="0" fontId="36" fillId="0" borderId="117" xfId="6" applyFont="1" applyBorder="1" applyAlignment="1">
      <alignment horizontal="center" vertical="center"/>
    </xf>
    <xf numFmtId="181" fontId="39" fillId="11" borderId="129" xfId="8" applyNumberFormat="1" applyFont="1" applyFill="1" applyBorder="1" applyAlignment="1" applyProtection="1">
      <alignment vertical="center" shrinkToFit="1"/>
      <protection locked="0"/>
    </xf>
    <xf numFmtId="179" fontId="36" fillId="4" borderId="75" xfId="6" applyNumberFormat="1" applyFont="1" applyFill="1" applyBorder="1" applyAlignment="1">
      <alignment horizontal="right" vertical="center"/>
    </xf>
    <xf numFmtId="179" fontId="36" fillId="4" borderId="74" xfId="6" applyNumberFormat="1" applyFont="1" applyFill="1" applyBorder="1" applyAlignment="1">
      <alignment horizontal="right" vertical="center"/>
    </xf>
    <xf numFmtId="0" fontId="36" fillId="5" borderId="91" xfId="6" applyFont="1" applyFill="1" applyBorder="1" applyAlignment="1">
      <alignment vertical="center"/>
    </xf>
    <xf numFmtId="0" fontId="36" fillId="5" borderId="64" xfId="6" applyFont="1" applyFill="1" applyBorder="1" applyAlignment="1">
      <alignment vertical="center"/>
    </xf>
    <xf numFmtId="0" fontId="36" fillId="5" borderId="67" xfId="6" applyFont="1" applyFill="1" applyBorder="1" applyAlignment="1">
      <alignment vertical="center"/>
    </xf>
    <xf numFmtId="0" fontId="8" fillId="0" borderId="0" xfId="0" applyFont="1" applyFill="1" applyBorder="1" applyAlignment="1">
      <alignment horizontal="center" vertical="center" wrapText="1"/>
    </xf>
    <xf numFmtId="0" fontId="23" fillId="0" borderId="0" xfId="0" applyFont="1" applyFill="1" applyBorder="1" applyAlignment="1" applyProtection="1">
      <alignment vertical="center" wrapText="1" shrinkToFit="1"/>
      <protection locked="0"/>
    </xf>
    <xf numFmtId="0" fontId="23" fillId="0" borderId="2" xfId="0" applyFont="1" applyFill="1" applyBorder="1" applyAlignment="1" applyProtection="1">
      <alignment horizontal="left" vertical="center" wrapText="1"/>
      <protection locked="0"/>
    </xf>
    <xf numFmtId="0" fontId="23" fillId="0" borderId="0" xfId="0" applyFont="1" applyAlignment="1" applyProtection="1">
      <alignment horizontal="center" vertical="center" shrinkToFit="1"/>
      <protection locked="0"/>
    </xf>
    <xf numFmtId="0" fontId="22" fillId="0" borderId="0" xfId="0" applyFont="1" applyFill="1" applyAlignment="1" applyProtection="1">
      <alignment horizontal="center" vertical="center"/>
      <protection locked="0"/>
    </xf>
    <xf numFmtId="0" fontId="23" fillId="0" borderId="2" xfId="0" applyFont="1" applyFill="1" applyBorder="1" applyAlignment="1" applyProtection="1">
      <alignment horizontal="center" vertical="center" wrapText="1" shrinkToFit="1"/>
      <protection locked="0"/>
    </xf>
    <xf numFmtId="0" fontId="23" fillId="0" borderId="0"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31" fontId="33" fillId="2" borderId="6" xfId="0" applyNumberFormat="1" applyFont="1" applyFill="1" applyBorder="1" applyAlignment="1" applyProtection="1">
      <alignment horizontal="center" vertical="center" shrinkToFit="1"/>
    </xf>
    <xf numFmtId="0" fontId="33" fillId="2" borderId="4" xfId="0" applyFont="1" applyFill="1" applyBorder="1" applyAlignment="1" applyProtection="1">
      <alignment horizontal="center" vertical="center" shrinkToFit="1"/>
    </xf>
    <xf numFmtId="0" fontId="33" fillId="2" borderId="5" xfId="0" applyFont="1" applyFill="1" applyBorder="1" applyAlignment="1" applyProtection="1">
      <alignment horizontal="center" vertical="center" shrinkToFit="1"/>
    </xf>
    <xf numFmtId="176" fontId="33" fillId="0" borderId="39" xfId="0" applyNumberFormat="1" applyFont="1" applyFill="1" applyBorder="1" applyAlignment="1" applyProtection="1">
      <alignment horizontal="center" vertical="center" shrinkToFit="1"/>
      <protection locked="0"/>
    </xf>
    <xf numFmtId="176" fontId="33" fillId="0" borderId="4" xfId="0" applyNumberFormat="1" applyFont="1" applyFill="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xf>
    <xf numFmtId="0" fontId="33" fillId="0" borderId="2" xfId="0" applyFont="1" applyBorder="1" applyAlignment="1" applyProtection="1">
      <alignment horizontal="center" vertical="center" shrinkToFit="1"/>
    </xf>
    <xf numFmtId="0" fontId="33" fillId="0" borderId="11" xfId="0" applyFont="1" applyBorder="1" applyAlignment="1" applyProtection="1">
      <alignment horizontal="center" vertical="center" shrinkToFit="1"/>
    </xf>
    <xf numFmtId="0" fontId="33" fillId="0" borderId="10" xfId="0" applyFont="1" applyFill="1" applyBorder="1" applyAlignment="1" applyProtection="1">
      <alignment horizontal="center" vertical="center" shrinkToFit="1"/>
    </xf>
    <xf numFmtId="0" fontId="33" fillId="0" borderId="2" xfId="0" applyFont="1" applyFill="1" applyBorder="1" applyAlignment="1" applyProtection="1">
      <alignment horizontal="center" vertical="center" shrinkToFit="1"/>
    </xf>
    <xf numFmtId="0" fontId="33" fillId="0" borderId="11" xfId="0" applyFont="1" applyFill="1" applyBorder="1" applyAlignment="1" applyProtection="1">
      <alignment horizontal="center" vertical="center" shrinkToFit="1"/>
    </xf>
    <xf numFmtId="0" fontId="33" fillId="0" borderId="43" xfId="0" applyFont="1" applyFill="1" applyBorder="1" applyAlignment="1" applyProtection="1">
      <alignment horizontal="left" vertical="center" wrapText="1"/>
      <protection locked="0"/>
    </xf>
    <xf numFmtId="0" fontId="33" fillId="0" borderId="31" xfId="0" applyFont="1" applyFill="1" applyBorder="1" applyAlignment="1" applyProtection="1">
      <alignment horizontal="left" vertical="center" wrapText="1"/>
      <protection locked="0"/>
    </xf>
    <xf numFmtId="0" fontId="33" fillId="0" borderId="44" xfId="0" applyFont="1" applyFill="1" applyBorder="1" applyAlignment="1" applyProtection="1">
      <alignment horizontal="left" vertical="center" wrapText="1"/>
      <protection locked="0"/>
    </xf>
    <xf numFmtId="0" fontId="34" fillId="10" borderId="48" xfId="1" applyNumberFormat="1" applyFont="1" applyFill="1" applyBorder="1" applyAlignment="1" applyProtection="1">
      <alignment horizontal="center" vertical="center"/>
      <protection locked="0"/>
    </xf>
    <xf numFmtId="0" fontId="34" fillId="10" borderId="15" xfId="1" applyNumberFormat="1" applyFont="1" applyFill="1" applyBorder="1" applyAlignment="1" applyProtection="1">
      <alignment horizontal="center" vertical="center"/>
      <protection locked="0"/>
    </xf>
    <xf numFmtId="0" fontId="34" fillId="10" borderId="47" xfId="1" applyNumberFormat="1"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xf>
    <xf numFmtId="0" fontId="33" fillId="0" borderId="23" xfId="0" applyFont="1" applyFill="1" applyBorder="1" applyAlignment="1" applyProtection="1">
      <alignment horizontal="center" vertical="center" shrinkToFit="1"/>
      <protection locked="0"/>
    </xf>
    <xf numFmtId="0" fontId="33" fillId="0" borderId="12" xfId="0" applyFont="1" applyFill="1" applyBorder="1" applyAlignment="1" applyProtection="1">
      <alignment horizontal="left" vertical="center"/>
      <protection locked="0"/>
    </xf>
    <xf numFmtId="0" fontId="33" fillId="0" borderId="2" xfId="0" applyFont="1" applyFill="1" applyBorder="1" applyAlignment="1" applyProtection="1">
      <alignment horizontal="left" vertical="center"/>
      <protection locked="0"/>
    </xf>
    <xf numFmtId="0" fontId="33" fillId="0" borderId="13" xfId="0" applyFont="1" applyFill="1" applyBorder="1" applyAlignment="1" applyProtection="1">
      <alignment horizontal="left" vertical="center"/>
      <protection locked="0"/>
    </xf>
    <xf numFmtId="0" fontId="33" fillId="0" borderId="22" xfId="0" applyFont="1" applyFill="1" applyBorder="1" applyAlignment="1" applyProtection="1">
      <alignment horizontal="center" vertical="center" shrinkToFit="1"/>
      <protection locked="0"/>
    </xf>
    <xf numFmtId="0" fontId="33" fillId="0" borderId="17"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0" borderId="18" xfId="0" applyFont="1" applyFill="1" applyBorder="1" applyAlignment="1" applyProtection="1">
      <alignment horizontal="left" vertical="center" wrapText="1"/>
      <protection locked="0"/>
    </xf>
    <xf numFmtId="0" fontId="28" fillId="0" borderId="17" xfId="0" applyFont="1" applyFill="1" applyBorder="1" applyAlignment="1" applyProtection="1">
      <alignment horizontal="left" vertical="center" wrapText="1"/>
      <protection locked="0"/>
    </xf>
    <xf numFmtId="0" fontId="28" fillId="0" borderId="19" xfId="0" applyFont="1" applyFill="1" applyBorder="1" applyAlignment="1" applyProtection="1">
      <alignment horizontal="left" vertical="center" wrapText="1"/>
      <protection locked="0"/>
    </xf>
    <xf numFmtId="0" fontId="28" fillId="0" borderId="20" xfId="0" applyFont="1" applyFill="1" applyBorder="1" applyAlignment="1" applyProtection="1">
      <alignment horizontal="left" vertical="center" wrapText="1"/>
      <protection locked="0"/>
    </xf>
    <xf numFmtId="0" fontId="28" fillId="0" borderId="21" xfId="0" applyFont="1" applyFill="1" applyBorder="1" applyAlignment="1" applyProtection="1">
      <alignment horizontal="left" vertical="center" wrapText="1"/>
      <protection locked="0"/>
    </xf>
    <xf numFmtId="0" fontId="33" fillId="0" borderId="0" xfId="0" applyFont="1" applyFill="1" applyBorder="1" applyAlignment="1" applyProtection="1">
      <alignment horizontal="left" vertical="center" wrapText="1"/>
      <protection locked="0"/>
    </xf>
    <xf numFmtId="0" fontId="33" fillId="0" borderId="18" xfId="0" applyFont="1" applyFill="1" applyBorder="1" applyAlignment="1" applyProtection="1">
      <alignment horizontal="left" vertical="center" wrapText="1"/>
      <protection locked="0"/>
    </xf>
    <xf numFmtId="0" fontId="33" fillId="0" borderId="4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3" fillId="0" borderId="49" xfId="0" applyFont="1" applyFill="1" applyBorder="1" applyAlignment="1" applyProtection="1">
      <alignment horizontal="left" vertical="center" wrapText="1"/>
      <protection locked="0"/>
    </xf>
    <xf numFmtId="0" fontId="31" fillId="0" borderId="2"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2" fillId="0" borderId="10" xfId="5" applyFont="1" applyFill="1" applyBorder="1" applyAlignment="1" applyProtection="1">
      <alignment horizontal="center" vertical="center" shrinkToFit="1"/>
      <protection locked="0"/>
    </xf>
    <xf numFmtId="0" fontId="32" fillId="0" borderId="2" xfId="5" applyFont="1" applyFill="1" applyBorder="1" applyAlignment="1" applyProtection="1">
      <alignment horizontal="center" vertical="center" shrinkToFit="1"/>
      <protection locked="0"/>
    </xf>
    <xf numFmtId="0" fontId="32" fillId="0" borderId="11" xfId="5" applyFont="1" applyFill="1" applyBorder="1" applyAlignment="1" applyProtection="1">
      <alignment horizontal="center" vertical="center" shrinkToFit="1"/>
      <protection locked="0"/>
    </xf>
    <xf numFmtId="0" fontId="31" fillId="0" borderId="43" xfId="0" applyFont="1" applyFill="1" applyBorder="1" applyAlignment="1" applyProtection="1">
      <alignment horizontal="center" vertical="center" wrapText="1"/>
      <protection locked="0"/>
    </xf>
    <xf numFmtId="0" fontId="31" fillId="0" borderId="31" xfId="0" applyFont="1" applyFill="1" applyBorder="1" applyAlignment="1" applyProtection="1">
      <alignment horizontal="center" vertical="center" wrapText="1"/>
      <protection locked="0"/>
    </xf>
    <xf numFmtId="0" fontId="31" fillId="0" borderId="32" xfId="0" applyFont="1" applyFill="1" applyBorder="1" applyAlignment="1" applyProtection="1">
      <alignment horizontal="center" vertical="center" wrapText="1"/>
      <protection locked="0"/>
    </xf>
    <xf numFmtId="49" fontId="31" fillId="0" borderId="43" xfId="0" applyNumberFormat="1" applyFont="1" applyFill="1" applyBorder="1" applyAlignment="1" applyProtection="1">
      <alignment horizontal="center" vertical="center"/>
      <protection locked="0"/>
    </xf>
    <xf numFmtId="49" fontId="31" fillId="0" borderId="31" xfId="0" applyNumberFormat="1" applyFont="1" applyFill="1" applyBorder="1" applyAlignment="1" applyProtection="1">
      <alignment horizontal="center" vertical="center"/>
      <protection locked="0"/>
    </xf>
    <xf numFmtId="49" fontId="31" fillId="0" borderId="44" xfId="0" applyNumberFormat="1" applyFont="1" applyFill="1" applyBorder="1" applyAlignment="1" applyProtection="1">
      <alignment horizontal="center" vertical="center"/>
      <protection locked="0"/>
    </xf>
    <xf numFmtId="0" fontId="31" fillId="0" borderId="10" xfId="0" applyFont="1" applyFill="1" applyBorder="1" applyAlignment="1" applyProtection="1">
      <alignment horizontal="center" vertical="center" wrapText="1"/>
      <protection locked="0"/>
    </xf>
    <xf numFmtId="0" fontId="31" fillId="0" borderId="10" xfId="0" applyFont="1" applyFill="1" applyBorder="1" applyAlignment="1" applyProtection="1">
      <alignment horizontal="center" vertical="center"/>
      <protection locked="0"/>
    </xf>
    <xf numFmtId="0" fontId="31" fillId="0" borderId="2" xfId="0" applyFont="1" applyFill="1" applyBorder="1" applyAlignment="1" applyProtection="1">
      <alignment horizontal="center" vertical="center"/>
      <protection locked="0"/>
    </xf>
    <xf numFmtId="0" fontId="31" fillId="0" borderId="11" xfId="0" applyFont="1" applyFill="1" applyBorder="1" applyAlignment="1" applyProtection="1">
      <alignment horizontal="center" vertical="center"/>
      <protection locked="0"/>
    </xf>
    <xf numFmtId="0" fontId="24" fillId="0" borderId="17"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4" fillId="0" borderId="41"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left" vertical="center" wrapText="1"/>
      <protection locked="0"/>
    </xf>
    <xf numFmtId="0" fontId="24" fillId="0" borderId="49" xfId="0" applyFont="1" applyFill="1" applyBorder="1" applyAlignment="1" applyProtection="1">
      <alignment horizontal="left" vertical="center" wrapText="1"/>
      <protection locked="0"/>
    </xf>
    <xf numFmtId="0" fontId="31" fillId="0" borderId="62" xfId="0" applyFont="1" applyFill="1" applyBorder="1" applyAlignment="1" applyProtection="1">
      <alignment horizontal="center" vertical="center" wrapText="1"/>
      <protection locked="0"/>
    </xf>
    <xf numFmtId="0" fontId="31" fillId="4" borderId="6" xfId="0" applyFont="1" applyFill="1" applyBorder="1" applyAlignment="1" applyProtection="1">
      <alignment horizontal="center" vertical="center" wrapText="1"/>
    </xf>
    <xf numFmtId="0" fontId="31" fillId="4" borderId="4" xfId="0" applyFont="1" applyFill="1" applyBorder="1" applyAlignment="1" applyProtection="1">
      <alignment horizontal="center" vertical="center" wrapText="1"/>
    </xf>
    <xf numFmtId="0" fontId="31" fillId="4" borderId="7" xfId="0" applyFont="1" applyFill="1" applyBorder="1" applyAlignment="1" applyProtection="1">
      <alignment horizontal="center" vertical="center" wrapText="1"/>
    </xf>
    <xf numFmtId="0" fontId="31" fillId="4" borderId="8" xfId="0" applyFont="1" applyFill="1" applyBorder="1" applyAlignment="1" applyProtection="1">
      <alignment horizontal="center" vertical="center" wrapText="1"/>
    </xf>
    <xf numFmtId="0" fontId="31" fillId="4" borderId="1" xfId="0" applyFont="1" applyFill="1" applyBorder="1" applyAlignment="1" applyProtection="1">
      <alignment horizontal="center" vertical="center" wrapText="1"/>
    </xf>
    <xf numFmtId="0" fontId="31" fillId="4" borderId="9" xfId="0" applyFont="1" applyFill="1" applyBorder="1" applyAlignment="1" applyProtection="1">
      <alignment horizontal="center" vertical="center" wrapText="1"/>
    </xf>
    <xf numFmtId="14" fontId="44" fillId="8" borderId="4" xfId="6" applyNumberFormat="1" applyFont="1" applyFill="1" applyBorder="1" applyAlignment="1">
      <alignment horizontal="center" vertical="center" shrinkToFit="1"/>
    </xf>
    <xf numFmtId="14" fontId="44" fillId="8" borderId="5" xfId="6" applyNumberFormat="1" applyFont="1" applyFill="1" applyBorder="1" applyAlignment="1">
      <alignment horizontal="center" vertical="center" shrinkToFit="1"/>
    </xf>
    <xf numFmtId="179" fontId="44" fillId="4" borderId="73" xfId="6" applyNumberFormat="1" applyFont="1" applyFill="1" applyBorder="1" applyAlignment="1">
      <alignment horizontal="right" vertical="center"/>
    </xf>
    <xf numFmtId="179" fontId="44" fillId="4" borderId="72" xfId="6" applyNumberFormat="1" applyFont="1" applyFill="1" applyBorder="1" applyAlignment="1">
      <alignment horizontal="right" vertical="center"/>
    </xf>
    <xf numFmtId="0" fontId="44" fillId="4" borderId="1" xfId="6" applyFont="1" applyFill="1" applyBorder="1" applyAlignment="1">
      <alignment horizontal="center" vertical="center"/>
    </xf>
    <xf numFmtId="0" fontId="36" fillId="5" borderId="160" xfId="6" applyFont="1" applyFill="1" applyBorder="1" applyAlignment="1">
      <alignment horizontal="center" vertical="center"/>
    </xf>
    <xf numFmtId="179" fontId="45" fillId="0" borderId="73" xfId="6" applyNumberFormat="1" applyFont="1" applyFill="1" applyBorder="1" applyAlignment="1">
      <alignment horizontal="center" vertical="center"/>
    </xf>
    <xf numFmtId="179" fontId="45" fillId="0" borderId="72" xfId="6" applyNumberFormat="1" applyFont="1" applyFill="1" applyBorder="1" applyAlignment="1">
      <alignment horizontal="center" vertical="center"/>
    </xf>
    <xf numFmtId="179" fontId="45" fillId="0" borderId="71" xfId="6" applyNumberFormat="1" applyFont="1" applyFill="1" applyBorder="1" applyAlignment="1">
      <alignment horizontal="center" vertical="center"/>
    </xf>
    <xf numFmtId="179" fontId="44" fillId="4" borderId="72" xfId="6" applyNumberFormat="1" applyFont="1" applyFill="1" applyBorder="1" applyAlignment="1">
      <alignment horizontal="right" vertical="center" shrinkToFit="1"/>
    </xf>
    <xf numFmtId="179" fontId="44" fillId="4" borderId="73" xfId="6" applyNumberFormat="1" applyFont="1" applyFill="1" applyBorder="1" applyAlignment="1">
      <alignment horizontal="right" vertical="center" shrinkToFit="1"/>
    </xf>
    <xf numFmtId="179" fontId="45" fillId="2" borderId="73" xfId="6" applyNumberFormat="1" applyFont="1" applyFill="1" applyBorder="1" applyAlignment="1">
      <alignment horizontal="center" vertical="center"/>
    </xf>
    <xf numFmtId="179" fontId="45" fillId="2" borderId="72" xfId="6" applyNumberFormat="1" applyFont="1" applyFill="1" applyBorder="1" applyAlignment="1">
      <alignment horizontal="center" vertical="center"/>
    </xf>
    <xf numFmtId="179" fontId="45" fillId="2" borderId="71" xfId="6" applyNumberFormat="1" applyFont="1" applyFill="1" applyBorder="1" applyAlignment="1">
      <alignment horizontal="center" vertical="center"/>
    </xf>
    <xf numFmtId="179" fontId="44" fillId="4" borderId="146" xfId="6" applyNumberFormat="1" applyFont="1" applyFill="1" applyBorder="1" applyAlignment="1">
      <alignment horizontal="right" vertical="center" shrinkToFit="1"/>
    </xf>
    <xf numFmtId="179" fontId="44" fillId="4" borderId="145" xfId="6" applyNumberFormat="1" applyFont="1" applyFill="1" applyBorder="1" applyAlignment="1">
      <alignment horizontal="right" vertical="center" shrinkToFit="1"/>
    </xf>
    <xf numFmtId="179" fontId="44" fillId="4" borderId="144" xfId="6" applyNumberFormat="1" applyFont="1" applyFill="1" applyBorder="1" applyAlignment="1">
      <alignment horizontal="right" vertical="center" shrinkToFit="1"/>
    </xf>
    <xf numFmtId="179" fontId="44" fillId="4" borderId="65" xfId="6" applyNumberFormat="1" applyFont="1" applyFill="1" applyBorder="1" applyAlignment="1">
      <alignment horizontal="right" vertical="center" shrinkToFit="1"/>
    </xf>
    <xf numFmtId="179" fontId="44" fillId="4" borderId="64" xfId="6" applyNumberFormat="1" applyFont="1" applyFill="1" applyBorder="1" applyAlignment="1">
      <alignment horizontal="right" vertical="center" shrinkToFit="1"/>
    </xf>
    <xf numFmtId="0" fontId="36" fillId="0" borderId="126" xfId="6" applyFont="1" applyFill="1" applyBorder="1" applyAlignment="1">
      <alignment horizontal="center" vertical="center"/>
    </xf>
    <xf numFmtId="0" fontId="44" fillId="0" borderId="80" xfId="6" applyFont="1" applyFill="1" applyBorder="1" applyAlignment="1">
      <alignment horizontal="left" vertical="center"/>
    </xf>
    <xf numFmtId="0" fontId="44" fillId="0" borderId="72" xfId="6" applyFont="1" applyFill="1" applyBorder="1" applyAlignment="1">
      <alignment horizontal="left" vertical="center"/>
    </xf>
    <xf numFmtId="0" fontId="44" fillId="0" borderId="71" xfId="6" applyFont="1" applyFill="1" applyBorder="1" applyAlignment="1">
      <alignment horizontal="left" vertical="center"/>
    </xf>
    <xf numFmtId="0" fontId="44" fillId="0" borderId="73" xfId="6" applyFont="1" applyFill="1" applyBorder="1" applyAlignment="1">
      <alignment horizontal="center" vertical="center"/>
    </xf>
    <xf numFmtId="0" fontId="44" fillId="0" borderId="72" xfId="6" applyFont="1" applyFill="1" applyBorder="1" applyAlignment="1">
      <alignment horizontal="center" vertical="center"/>
    </xf>
    <xf numFmtId="0" fontId="44" fillId="0" borderId="126" xfId="6" applyFont="1" applyFill="1" applyBorder="1" applyAlignment="1">
      <alignment horizontal="center" vertical="center"/>
    </xf>
    <xf numFmtId="179" fontId="44" fillId="4" borderId="125" xfId="6" applyNumberFormat="1" applyFont="1" applyFill="1" applyBorder="1" applyAlignment="1">
      <alignment vertical="center"/>
    </xf>
    <xf numFmtId="179" fontId="44" fillId="4" borderId="72" xfId="6" applyNumberFormat="1" applyFont="1" applyFill="1" applyBorder="1" applyAlignment="1">
      <alignment vertical="center"/>
    </xf>
    <xf numFmtId="179" fontId="44" fillId="4" borderId="71" xfId="6" applyNumberFormat="1" applyFont="1" applyFill="1" applyBorder="1" applyAlignment="1">
      <alignment vertical="center"/>
    </xf>
    <xf numFmtId="179" fontId="44" fillId="0" borderId="73" xfId="6" applyNumberFormat="1" applyFont="1" applyFill="1" applyBorder="1" applyAlignment="1">
      <alignment horizontal="right" vertical="center" shrinkToFit="1"/>
    </xf>
    <xf numFmtId="179" fontId="44" fillId="0" borderId="72" xfId="6" applyNumberFormat="1" applyFont="1" applyFill="1" applyBorder="1" applyAlignment="1">
      <alignment horizontal="right" vertical="center" shrinkToFit="1"/>
    </xf>
    <xf numFmtId="14" fontId="44" fillId="8" borderId="2" xfId="6" applyNumberFormat="1" applyFont="1" applyFill="1" applyBorder="1" applyAlignment="1">
      <alignment horizontal="center" vertical="center" shrinkToFit="1"/>
    </xf>
    <xf numFmtId="14" fontId="44" fillId="8" borderId="13" xfId="6" applyNumberFormat="1" applyFont="1" applyFill="1" applyBorder="1" applyAlignment="1">
      <alignment horizontal="center" vertical="center" shrinkToFit="1"/>
    </xf>
    <xf numFmtId="181" fontId="44" fillId="11" borderId="129" xfId="8" applyNumberFormat="1" applyFont="1" applyFill="1" applyBorder="1" applyAlignment="1" applyProtection="1">
      <alignment vertical="center" shrinkToFit="1"/>
      <protection locked="0"/>
    </xf>
    <xf numFmtId="179" fontId="44" fillId="4" borderId="105" xfId="6" applyNumberFormat="1" applyFont="1" applyFill="1" applyBorder="1" applyAlignment="1">
      <alignment horizontal="right" vertical="center" shrinkToFit="1"/>
    </xf>
    <xf numFmtId="179" fontId="44" fillId="0" borderId="75" xfId="6" applyNumberFormat="1" applyFont="1" applyFill="1" applyBorder="1" applyAlignment="1">
      <alignment horizontal="right" vertical="center" shrinkToFit="1"/>
    </xf>
    <xf numFmtId="179" fontId="44" fillId="0" borderId="74" xfId="6" applyNumberFormat="1" applyFont="1" applyFill="1" applyBorder="1" applyAlignment="1">
      <alignment horizontal="right" vertical="center" shrinkToFit="1"/>
    </xf>
    <xf numFmtId="179" fontId="44" fillId="4" borderId="74" xfId="6" applyNumberFormat="1" applyFont="1" applyFill="1" applyBorder="1" applyAlignment="1">
      <alignment horizontal="right" vertical="center" shrinkToFit="1"/>
    </xf>
    <xf numFmtId="179" fontId="44" fillId="4" borderId="75" xfId="6" applyNumberFormat="1" applyFont="1" applyFill="1" applyBorder="1" applyAlignment="1">
      <alignment horizontal="right" vertical="center" shrinkToFit="1"/>
    </xf>
    <xf numFmtId="181" fontId="44" fillId="11" borderId="115" xfId="8" applyNumberFormat="1" applyFont="1" applyFill="1" applyBorder="1" applyAlignment="1" applyProtection="1">
      <alignment vertical="center" shrinkToFit="1"/>
      <protection locked="0"/>
    </xf>
    <xf numFmtId="0" fontId="36" fillId="0" borderId="80" xfId="6" applyFont="1" applyFill="1" applyBorder="1" applyAlignment="1">
      <alignment horizontal="left" vertical="center"/>
    </xf>
    <xf numFmtId="0" fontId="36" fillId="0" borderId="71" xfId="6" applyFont="1" applyFill="1" applyBorder="1" applyAlignment="1">
      <alignment horizontal="left" vertical="center"/>
    </xf>
    <xf numFmtId="179" fontId="37" fillId="2" borderId="73" xfId="6" applyNumberFormat="1" applyFont="1" applyFill="1" applyBorder="1" applyAlignment="1">
      <alignment horizontal="center" vertical="center"/>
    </xf>
    <xf numFmtId="179" fontId="37" fillId="2" borderId="72" xfId="6" applyNumberFormat="1" applyFont="1" applyFill="1" applyBorder="1" applyAlignment="1">
      <alignment horizontal="center" vertical="center"/>
    </xf>
    <xf numFmtId="179" fontId="37" fillId="2" borderId="71" xfId="6" applyNumberFormat="1" applyFont="1" applyFill="1" applyBorder="1" applyAlignment="1">
      <alignment horizontal="center" vertical="center"/>
    </xf>
    <xf numFmtId="0" fontId="36" fillId="0" borderId="17" xfId="6" applyFont="1" applyFill="1" applyBorder="1" applyAlignment="1">
      <alignment horizontal="left" vertical="center"/>
    </xf>
    <xf numFmtId="0" fontId="36" fillId="0" borderId="0" xfId="6" applyFont="1" applyFill="1" applyBorder="1" applyAlignment="1">
      <alignment horizontal="left" vertical="center"/>
    </xf>
    <xf numFmtId="0" fontId="36" fillId="0" borderId="42" xfId="6" applyFont="1" applyFill="1" applyBorder="1" applyAlignment="1">
      <alignment horizontal="left" vertical="center"/>
    </xf>
    <xf numFmtId="0" fontId="36" fillId="0" borderId="108" xfId="6" applyFont="1" applyFill="1" applyBorder="1" applyAlignment="1">
      <alignment horizontal="center" vertical="center"/>
    </xf>
    <xf numFmtId="0" fontId="36" fillId="0" borderId="0" xfId="6" applyFont="1" applyFill="1" applyBorder="1" applyAlignment="1">
      <alignment horizontal="center" vertical="center"/>
    </xf>
    <xf numFmtId="0" fontId="36" fillId="0" borderId="120" xfId="6" applyFont="1" applyFill="1" applyBorder="1" applyAlignment="1">
      <alignment horizontal="center" vertical="center"/>
    </xf>
    <xf numFmtId="0" fontId="36" fillId="0" borderId="119" xfId="6" applyFont="1" applyFill="1" applyBorder="1" applyAlignment="1">
      <alignment horizontal="center" vertical="center"/>
    </xf>
    <xf numFmtId="0" fontId="36" fillId="0" borderId="122" xfId="6" applyFont="1" applyFill="1" applyBorder="1" applyAlignment="1">
      <alignment horizontal="center" vertical="center"/>
    </xf>
    <xf numFmtId="179" fontId="37" fillId="0" borderId="120" xfId="6" applyNumberFormat="1" applyFont="1" applyFill="1" applyBorder="1" applyAlignment="1">
      <alignment horizontal="center" vertical="center"/>
    </xf>
    <xf numFmtId="179" fontId="37" fillId="0" borderId="119" xfId="6" applyNumberFormat="1" applyFont="1" applyFill="1" applyBorder="1" applyAlignment="1">
      <alignment horizontal="center" vertical="center"/>
    </xf>
    <xf numFmtId="179" fontId="37" fillId="0" borderId="118" xfId="6" applyNumberFormat="1" applyFont="1" applyFill="1" applyBorder="1" applyAlignment="1">
      <alignment horizontal="center" vertical="center"/>
    </xf>
    <xf numFmtId="179" fontId="37" fillId="2" borderId="75" xfId="6" applyNumberFormat="1" applyFont="1" applyFill="1" applyBorder="1" applyAlignment="1">
      <alignment horizontal="center" vertical="center"/>
    </xf>
    <xf numFmtId="179" fontId="37" fillId="2" borderId="74" xfId="6" applyNumberFormat="1" applyFont="1" applyFill="1" applyBorder="1" applyAlignment="1">
      <alignment horizontal="center" vertical="center"/>
    </xf>
    <xf numFmtId="179" fontId="37" fillId="2" borderId="76" xfId="6" applyNumberFormat="1" applyFont="1" applyFill="1" applyBorder="1" applyAlignment="1">
      <alignment horizontal="center" vertical="center"/>
    </xf>
    <xf numFmtId="0" fontId="44" fillId="4" borderId="97" xfId="7" applyFont="1" applyFill="1" applyBorder="1" applyAlignment="1" applyProtection="1">
      <alignment horizontal="left" vertical="center" shrinkToFit="1"/>
    </xf>
    <xf numFmtId="0" fontId="44" fillId="4" borderId="72" xfId="7" applyFont="1" applyFill="1" applyBorder="1" applyAlignment="1" applyProtection="1">
      <alignment horizontal="left" vertical="center" shrinkToFit="1"/>
    </xf>
    <xf numFmtId="0" fontId="44" fillId="4" borderId="71" xfId="7" applyFont="1" applyFill="1" applyBorder="1" applyAlignment="1" applyProtection="1">
      <alignment horizontal="left" vertical="center" shrinkToFit="1"/>
    </xf>
    <xf numFmtId="179" fontId="44" fillId="0" borderId="73" xfId="7" applyNumberFormat="1" applyFont="1" applyFill="1" applyBorder="1" applyAlignment="1" applyProtection="1">
      <alignment vertical="center" shrinkToFit="1"/>
      <protection locked="0"/>
    </xf>
    <xf numFmtId="179" fontId="44" fillId="0" borderId="72" xfId="7" applyNumberFormat="1" applyFont="1" applyFill="1" applyBorder="1" applyAlignment="1" applyProtection="1">
      <alignment vertical="center" shrinkToFit="1"/>
      <protection locked="0"/>
    </xf>
    <xf numFmtId="179" fontId="44" fillId="0" borderId="73" xfId="7" applyNumberFormat="1" applyFont="1" applyFill="1" applyBorder="1" applyAlignment="1" applyProtection="1">
      <alignment horizontal="left" vertical="center" shrinkToFit="1"/>
      <protection locked="0"/>
    </xf>
    <xf numFmtId="179" fontId="44" fillId="0" borderId="72" xfId="7" applyNumberFormat="1" applyFont="1" applyFill="1" applyBorder="1" applyAlignment="1" applyProtection="1">
      <alignment horizontal="left" vertical="center" shrinkToFit="1"/>
      <protection locked="0"/>
    </xf>
    <xf numFmtId="179" fontId="44" fillId="0" borderId="71" xfId="7" applyNumberFormat="1" applyFont="1" applyFill="1" applyBorder="1" applyAlignment="1" applyProtection="1">
      <alignment horizontal="left" vertical="center" shrinkToFit="1"/>
      <protection locked="0"/>
    </xf>
    <xf numFmtId="180" fontId="44" fillId="0" borderId="73" xfId="7" applyNumberFormat="1" applyFont="1" applyFill="1" applyBorder="1" applyAlignment="1" applyProtection="1">
      <alignment horizontal="center" vertical="center" shrinkToFit="1"/>
      <protection locked="0"/>
    </xf>
    <xf numFmtId="180" fontId="44" fillId="0" borderId="72" xfId="7" applyNumberFormat="1" applyFont="1" applyFill="1" applyBorder="1" applyAlignment="1" applyProtection="1">
      <alignment horizontal="center" vertical="center" shrinkToFit="1"/>
      <protection locked="0"/>
    </xf>
    <xf numFmtId="180" fontId="44" fillId="0" borderId="71" xfId="7" applyNumberFormat="1" applyFont="1" applyFill="1" applyBorder="1" applyAlignment="1" applyProtection="1">
      <alignment horizontal="center" vertical="center" shrinkToFit="1"/>
      <protection locked="0"/>
    </xf>
    <xf numFmtId="0" fontId="36" fillId="0" borderId="103" xfId="7" applyFont="1" applyFill="1" applyBorder="1" applyAlignment="1" applyProtection="1">
      <alignment vertical="center" shrinkToFit="1"/>
      <protection locked="0"/>
    </xf>
    <xf numFmtId="0" fontId="36" fillId="0" borderId="102" xfId="7" applyFont="1" applyFill="1" applyBorder="1" applyAlignment="1" applyProtection="1">
      <alignment vertical="center" shrinkToFit="1"/>
      <protection locked="0"/>
    </xf>
    <xf numFmtId="0" fontId="36" fillId="0" borderId="101" xfId="7" applyFont="1" applyFill="1" applyBorder="1" applyAlignment="1" applyProtection="1">
      <alignment vertical="center" shrinkToFit="1"/>
      <protection locked="0"/>
    </xf>
    <xf numFmtId="179" fontId="44" fillId="4" borderId="66" xfId="6" applyNumberFormat="1" applyFont="1" applyFill="1" applyBorder="1" applyAlignment="1">
      <alignment horizontal="right" vertical="center"/>
    </xf>
    <xf numFmtId="179" fontId="44" fillId="4" borderId="20" xfId="6" applyNumberFormat="1" applyFont="1" applyFill="1" applyBorder="1" applyAlignment="1">
      <alignment horizontal="right" vertical="center"/>
    </xf>
    <xf numFmtId="0" fontId="44" fillId="8" borderId="80" xfId="6" applyFont="1" applyFill="1" applyBorder="1" applyAlignment="1">
      <alignment horizontal="left" vertical="center"/>
    </xf>
    <xf numFmtId="0" fontId="44" fillId="8" borderId="72" xfId="6" applyFont="1" applyFill="1" applyBorder="1" applyAlignment="1">
      <alignment horizontal="left" vertical="center"/>
    </xf>
    <xf numFmtId="0" fontId="44" fillId="8" borderId="71" xfId="6" applyFont="1" applyFill="1" applyBorder="1" applyAlignment="1">
      <alignment horizontal="left" vertical="center"/>
    </xf>
    <xf numFmtId="179" fontId="44" fillId="0" borderId="73" xfId="6" applyNumberFormat="1" applyFont="1" applyFill="1" applyBorder="1" applyAlignment="1">
      <alignment vertical="center"/>
    </xf>
    <xf numFmtId="179" fontId="44" fillId="0" borderId="72" xfId="6" applyNumberFormat="1" applyFont="1" applyFill="1" applyBorder="1" applyAlignment="1">
      <alignment vertical="center"/>
    </xf>
    <xf numFmtId="0" fontId="44" fillId="0" borderId="73" xfId="6" applyNumberFormat="1" applyFont="1" applyFill="1" applyBorder="1" applyAlignment="1">
      <alignment horizontal="left" vertical="center"/>
    </xf>
    <xf numFmtId="0" fontId="44" fillId="0" borderId="72" xfId="6" applyNumberFormat="1" applyFont="1" applyFill="1" applyBorder="1" applyAlignment="1">
      <alignment horizontal="left" vertical="center"/>
    </xf>
    <xf numFmtId="0" fontId="44" fillId="0" borderId="71" xfId="6" applyNumberFormat="1" applyFont="1" applyFill="1" applyBorder="1" applyAlignment="1">
      <alignment horizontal="left" vertical="center"/>
    </xf>
    <xf numFmtId="0" fontId="44" fillId="0" borderId="71" xfId="6" applyFont="1" applyFill="1" applyBorder="1" applyAlignment="1">
      <alignment horizontal="center" vertical="center"/>
    </xf>
    <xf numFmtId="0" fontId="36" fillId="0" borderId="100" xfId="7" applyFont="1" applyFill="1" applyBorder="1" applyAlignment="1" applyProtection="1">
      <alignment vertical="center" shrinkToFit="1"/>
      <protection locked="0"/>
    </xf>
    <xf numFmtId="0" fontId="36" fillId="0" borderId="99" xfId="7" applyFont="1" applyFill="1" applyBorder="1" applyAlignment="1" applyProtection="1">
      <alignment vertical="center" shrinkToFit="1"/>
      <protection locked="0"/>
    </xf>
    <xf numFmtId="0" fontId="36" fillId="0" borderId="98" xfId="7" applyFont="1" applyFill="1" applyBorder="1" applyAlignment="1" applyProtection="1">
      <alignment vertical="center" shrinkToFit="1"/>
      <protection locked="0"/>
    </xf>
    <xf numFmtId="0" fontId="44" fillId="0" borderId="100" xfId="7" applyFont="1" applyFill="1" applyBorder="1" applyAlignment="1" applyProtection="1">
      <alignment vertical="center" shrinkToFit="1"/>
      <protection locked="0"/>
    </xf>
    <xf numFmtId="0" fontId="44" fillId="0" borderId="99" xfId="7" applyFont="1" applyFill="1" applyBorder="1" applyAlignment="1" applyProtection="1">
      <alignment vertical="center" shrinkToFit="1"/>
      <protection locked="0"/>
    </xf>
    <xf numFmtId="0" fontId="44" fillId="0" borderId="98" xfId="7" applyFont="1" applyFill="1" applyBorder="1" applyAlignment="1" applyProtection="1">
      <alignment vertical="center" shrinkToFit="1"/>
      <protection locked="0"/>
    </xf>
    <xf numFmtId="0" fontId="44" fillId="0" borderId="97" xfId="6" applyFont="1" applyFill="1" applyBorder="1" applyAlignment="1">
      <alignment horizontal="left" vertical="center"/>
    </xf>
    <xf numFmtId="0" fontId="44" fillId="0" borderId="96" xfId="6" applyFont="1" applyFill="1" applyBorder="1" applyAlignment="1">
      <alignment horizontal="left" vertical="center"/>
    </xf>
    <xf numFmtId="0" fontId="36" fillId="0" borderId="75" xfId="6" applyFont="1" applyFill="1" applyBorder="1" applyAlignment="1">
      <alignment horizontal="center" vertical="center"/>
    </xf>
    <xf numFmtId="0" fontId="36" fillId="0" borderId="74" xfId="6" applyFont="1" applyFill="1" applyBorder="1" applyAlignment="1">
      <alignment horizontal="center" vertical="center"/>
    </xf>
    <xf numFmtId="0" fontId="36" fillId="0" borderId="76" xfId="6" applyFont="1" applyFill="1" applyBorder="1" applyAlignment="1">
      <alignment horizontal="center" vertical="center"/>
    </xf>
    <xf numFmtId="0" fontId="36" fillId="0" borderId="95" xfId="7" applyFont="1" applyFill="1" applyBorder="1" applyAlignment="1" applyProtection="1">
      <alignment vertical="center" shrinkToFit="1"/>
      <protection locked="0"/>
    </xf>
    <xf numFmtId="0" fontId="36" fillId="0" borderId="94" xfId="7" applyFont="1" applyFill="1" applyBorder="1" applyAlignment="1" applyProtection="1">
      <alignment vertical="center" shrinkToFit="1"/>
      <protection locked="0"/>
    </xf>
    <xf numFmtId="0" fontId="36" fillId="0" borderId="93" xfId="7" applyFont="1" applyFill="1" applyBorder="1" applyAlignment="1" applyProtection="1">
      <alignment vertical="center" shrinkToFit="1"/>
      <protection locked="0"/>
    </xf>
    <xf numFmtId="179" fontId="44" fillId="8" borderId="65" xfId="6" applyNumberFormat="1" applyFont="1" applyFill="1" applyBorder="1" applyAlignment="1">
      <alignment horizontal="right" vertical="center"/>
    </xf>
    <xf numFmtId="0" fontId="44" fillId="8" borderId="64" xfId="6" applyFont="1" applyFill="1" applyBorder="1" applyAlignment="1">
      <alignment horizontal="right" vertical="center"/>
    </xf>
    <xf numFmtId="179" fontId="36" fillId="0" borderId="73" xfId="6" applyNumberFormat="1" applyFont="1" applyFill="1" applyBorder="1" applyAlignment="1">
      <alignment vertical="center"/>
    </xf>
    <xf numFmtId="179" fontId="36" fillId="0" borderId="72" xfId="6" applyNumberFormat="1" applyFont="1" applyFill="1" applyBorder="1" applyAlignment="1">
      <alignment vertical="center"/>
    </xf>
    <xf numFmtId="0" fontId="36" fillId="0" borderId="70" xfId="6" applyFont="1" applyFill="1" applyBorder="1" applyAlignment="1">
      <alignment horizontal="center" vertical="center"/>
    </xf>
    <xf numFmtId="0" fontId="36" fillId="0" borderId="69" xfId="6" applyFont="1" applyFill="1" applyBorder="1" applyAlignment="1">
      <alignment horizontal="center" vertical="center"/>
    </xf>
    <xf numFmtId="0" fontId="36" fillId="0" borderId="79" xfId="6" applyFont="1" applyFill="1" applyBorder="1" applyAlignment="1">
      <alignment horizontal="center" vertical="center"/>
    </xf>
    <xf numFmtId="0" fontId="36" fillId="0" borderId="78" xfId="6" applyFont="1" applyFill="1" applyBorder="1" applyAlignment="1">
      <alignment horizontal="center" vertical="center"/>
    </xf>
    <xf numFmtId="179" fontId="36" fillId="0" borderId="75" xfId="6" applyNumberFormat="1" applyFont="1" applyFill="1" applyBorder="1" applyAlignment="1">
      <alignment vertical="center"/>
    </xf>
    <xf numFmtId="179" fontId="36" fillId="0" borderId="74" xfId="6" applyNumberFormat="1" applyFont="1" applyFill="1" applyBorder="1" applyAlignment="1">
      <alignment vertical="center"/>
    </xf>
    <xf numFmtId="179" fontId="44" fillId="8" borderId="66" xfId="6" applyNumberFormat="1" applyFont="1" applyFill="1" applyBorder="1" applyAlignment="1">
      <alignment horizontal="right" vertical="center" wrapText="1"/>
    </xf>
    <xf numFmtId="179" fontId="44" fillId="8" borderId="20" xfId="6" applyNumberFormat="1" applyFont="1" applyFill="1" applyBorder="1" applyAlignment="1">
      <alignment horizontal="right" vertical="center" wrapText="1"/>
    </xf>
    <xf numFmtId="0" fontId="44" fillId="0" borderId="80" xfId="6" applyFont="1" applyFill="1" applyBorder="1" applyAlignment="1">
      <alignment horizontal="left" vertical="center" wrapText="1"/>
    </xf>
    <xf numFmtId="0" fontId="44" fillId="0" borderId="72" xfId="6" applyFont="1" applyFill="1" applyBorder="1" applyAlignment="1">
      <alignment horizontal="left" vertical="center" wrapText="1"/>
    </xf>
    <xf numFmtId="0" fontId="44" fillId="0" borderId="71" xfId="6" applyFont="1" applyFill="1" applyBorder="1" applyAlignment="1">
      <alignment horizontal="left" vertical="center" wrapText="1"/>
    </xf>
    <xf numFmtId="179" fontId="44" fillId="0" borderId="73" xfId="6" applyNumberFormat="1" applyFont="1" applyFill="1" applyBorder="1" applyAlignment="1">
      <alignment horizontal="right" vertical="center" wrapText="1"/>
    </xf>
    <xf numFmtId="179" fontId="44" fillId="0" borderId="72" xfId="6" applyNumberFormat="1" applyFont="1" applyFill="1" applyBorder="1" applyAlignment="1">
      <alignment horizontal="right" vertical="center" wrapText="1"/>
    </xf>
    <xf numFmtId="0" fontId="44" fillId="0" borderId="79" xfId="6" applyNumberFormat="1" applyFont="1" applyFill="1" applyBorder="1" applyAlignment="1">
      <alignment horizontal="center" vertical="center" shrinkToFit="1"/>
    </xf>
    <xf numFmtId="0" fontId="44" fillId="0" borderId="79" xfId="6" applyFont="1" applyFill="1" applyBorder="1" applyAlignment="1">
      <alignment horizontal="center" vertical="center"/>
    </xf>
    <xf numFmtId="0" fontId="44" fillId="0" borderId="78" xfId="6" applyFont="1" applyFill="1" applyBorder="1" applyAlignment="1">
      <alignment horizontal="center" vertical="center"/>
    </xf>
  </cellXfs>
  <cellStyles count="9">
    <cellStyle name="ハイパーリンク" xfId="5" builtinId="8"/>
    <cellStyle name="桁区切り 2" xfId="2"/>
    <cellStyle name="標準" xfId="0" builtinId="0"/>
    <cellStyle name="標準 2" xfId="1"/>
    <cellStyle name="標準 2 2" xfId="6"/>
    <cellStyle name="標準 2 2 2" xfId="7"/>
    <cellStyle name="標準 2 3" xfId="3"/>
    <cellStyle name="標準 3" xfId="4"/>
    <cellStyle name="標準 3 2" xfId="8"/>
  </cellStyles>
  <dxfs count="97">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CE4D6"/>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rgb="FFFFFFCC"/>
        </patternFill>
      </fill>
    </dxf>
    <dxf>
      <fill>
        <patternFill>
          <bgColor theme="5" tint="0.79998168889431442"/>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E9D9"/>
        </patternFill>
      </fill>
    </dxf>
    <dxf>
      <fill>
        <patternFill>
          <bgColor rgb="FFFFFFCC"/>
        </patternFill>
      </fill>
    </dxf>
    <dxf>
      <fill>
        <patternFill>
          <bgColor rgb="FFFFFFCC"/>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s>
  <tableStyles count="0" defaultTableStyle="TableStyleMedium2" defaultPivotStyle="PivotStyleLight16"/>
  <colors>
    <mruColors>
      <color rgb="FFFFFFCC"/>
      <color rgb="FFFFFFFF"/>
      <color rgb="FFFDF9B1"/>
      <color rgb="FFDDEBF7"/>
      <color rgb="FFFFE9D9"/>
      <color rgb="FFCCECFF"/>
      <color rgb="FFFDE9D9"/>
      <color rgb="FFF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342900</xdr:colOff>
      <xdr:row>56</xdr:row>
      <xdr:rowOff>209550</xdr:rowOff>
    </xdr:from>
    <xdr:to>
      <xdr:col>39</xdr:col>
      <xdr:colOff>0</xdr:colOff>
      <xdr:row>58</xdr:row>
      <xdr:rowOff>476250</xdr:rowOff>
    </xdr:to>
    <xdr:sp macro="" textlink="">
      <xdr:nvSpPr>
        <xdr:cNvPr id="2" name="テキスト ボックス 1"/>
        <xdr:cNvSpPr txBox="1"/>
      </xdr:nvSpPr>
      <xdr:spPr>
        <a:xfrm>
          <a:off x="7886700" y="6953250"/>
          <a:ext cx="1990726" cy="838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ＭＳ Ｐゴシック" panose="020B0600070205080204" pitchFamily="50" charset="-128"/>
              <a:ea typeface="ＭＳ Ｐゴシック" panose="020B0600070205080204" pitchFamily="50" charset="-128"/>
            </a:rPr>
            <a:t>教育課程・対象児童</a:t>
          </a:r>
          <a:r>
            <a:rPr kumimoji="1" lang="en-US" altLang="ja-JP" sz="1050" b="1">
              <a:latin typeface="ＭＳ Ｐゴシック" panose="020B0600070205080204" pitchFamily="50" charset="-128"/>
              <a:ea typeface="ＭＳ Ｐゴシック" panose="020B0600070205080204" pitchFamily="50" charset="-128"/>
            </a:rPr>
            <a:t>/</a:t>
          </a:r>
          <a:r>
            <a:rPr kumimoji="1" lang="ja-JP" altLang="en-US" sz="1050" b="1">
              <a:latin typeface="ＭＳ Ｐゴシック" panose="020B0600070205080204" pitchFamily="50" charset="-128"/>
              <a:ea typeface="ＭＳ Ｐゴシック" panose="020B0600070205080204" pitchFamily="50" charset="-128"/>
            </a:rPr>
            <a:t>生徒</a:t>
          </a:r>
          <a:endParaRPr kumimoji="1" lang="en-US" altLang="ja-JP" sz="1050" b="1">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該当するものを選択し、必要に応じて（　）内に詳しい内容を手入力してください。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92178</xdr:colOff>
      <xdr:row>2</xdr:row>
      <xdr:rowOff>122904</xdr:rowOff>
    </xdr:from>
    <xdr:to>
      <xdr:col>34</xdr:col>
      <xdr:colOff>140512</xdr:colOff>
      <xdr:row>3</xdr:row>
      <xdr:rowOff>141757</xdr:rowOff>
    </xdr:to>
    <xdr:sp macro="" textlink="">
      <xdr:nvSpPr>
        <xdr:cNvPr id="2" name="正方形/長方形 1">
          <a:extLst>
            <a:ext uri="{FF2B5EF4-FFF2-40B4-BE49-F238E27FC236}">
              <a16:creationId xmlns:a16="http://schemas.microsoft.com/office/drawing/2014/main" id="{F9708982-D851-4322-BD93-2680F5B70937}"/>
            </a:ext>
          </a:extLst>
        </xdr:cNvPr>
        <xdr:cNvSpPr/>
      </xdr:nvSpPr>
      <xdr:spPr bwMode="auto">
        <a:xfrm>
          <a:off x="5940323" y="696452"/>
          <a:ext cx="1021318" cy="305628"/>
        </a:xfrm>
        <a:prstGeom prst="rect">
          <a:avLst/>
        </a:prstGeom>
        <a:solidFill>
          <a:schemeClr val="accent6">
            <a:lumMod val="40000"/>
            <a:lumOff val="60000"/>
          </a:schemeClr>
        </a:solidFill>
        <a:ln w="158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i="0">
              <a:solidFill>
                <a:sysClr val="windowText" lastClr="000000"/>
              </a:solidFill>
              <a:effectLst/>
              <a:latin typeface="+mn-lt"/>
              <a:ea typeface="+mn-ea"/>
              <a:cs typeface="+mn-cs"/>
            </a:rPr>
            <a:t>実施校作成</a:t>
          </a:r>
          <a:endParaRPr kumimoji="1" lang="en-US" altLang="ja-JP" sz="1200" b="1" i="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61291</xdr:colOff>
      <xdr:row>0</xdr:row>
      <xdr:rowOff>56736</xdr:rowOff>
    </xdr:from>
    <xdr:to>
      <xdr:col>32</xdr:col>
      <xdr:colOff>34859</xdr:colOff>
      <xdr:row>1</xdr:row>
      <xdr:rowOff>38514</xdr:rowOff>
    </xdr:to>
    <xdr:sp macro="" textlink="">
      <xdr:nvSpPr>
        <xdr:cNvPr id="2" name="正方形/長方形 1">
          <a:extLst>
            <a:ext uri="{FF2B5EF4-FFF2-40B4-BE49-F238E27FC236}">
              <a16:creationId xmlns:a16="http://schemas.microsoft.com/office/drawing/2014/main" id="{F9708982-D851-4322-BD93-2680F5B70937}"/>
            </a:ext>
          </a:extLst>
        </xdr:cNvPr>
        <xdr:cNvSpPr/>
      </xdr:nvSpPr>
      <xdr:spPr bwMode="auto">
        <a:xfrm>
          <a:off x="5719141" y="56736"/>
          <a:ext cx="1021318" cy="305628"/>
        </a:xfrm>
        <a:prstGeom prst="rect">
          <a:avLst/>
        </a:prstGeom>
        <a:solidFill>
          <a:schemeClr val="accent6">
            <a:lumMod val="40000"/>
            <a:lumOff val="60000"/>
          </a:schemeClr>
        </a:solidFill>
        <a:ln w="158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i="0">
              <a:solidFill>
                <a:sysClr val="windowText" lastClr="000000"/>
              </a:solidFill>
              <a:effectLst/>
              <a:latin typeface="+mn-lt"/>
              <a:ea typeface="+mn-ea"/>
              <a:cs typeface="+mn-cs"/>
            </a:rPr>
            <a:t>実施校作成</a:t>
          </a:r>
          <a:endParaRPr kumimoji="1" lang="en-US" altLang="ja-JP" sz="1200" b="1" i="0">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133350</xdr:colOff>
      <xdr:row>0</xdr:row>
      <xdr:rowOff>123825</xdr:rowOff>
    </xdr:from>
    <xdr:to>
      <xdr:col>46</xdr:col>
      <xdr:colOff>46869</xdr:colOff>
      <xdr:row>1</xdr:row>
      <xdr:rowOff>76200</xdr:rowOff>
    </xdr:to>
    <xdr:sp macro="" textlink="">
      <xdr:nvSpPr>
        <xdr:cNvPr id="3" name="正方形/長方形 2">
          <a:extLst>
            <a:ext uri="{FF2B5EF4-FFF2-40B4-BE49-F238E27FC236}">
              <a16:creationId xmlns:a16="http://schemas.microsoft.com/office/drawing/2014/main" id="{F9708982-D851-4322-BD93-2680F5B70937}"/>
            </a:ext>
          </a:extLst>
        </xdr:cNvPr>
        <xdr:cNvSpPr/>
      </xdr:nvSpPr>
      <xdr:spPr bwMode="auto">
        <a:xfrm>
          <a:off x="8620125" y="123825"/>
          <a:ext cx="1008894" cy="304800"/>
        </a:xfrm>
        <a:prstGeom prst="rect">
          <a:avLst/>
        </a:prstGeom>
        <a:solidFill>
          <a:schemeClr val="accent6">
            <a:lumMod val="40000"/>
            <a:lumOff val="60000"/>
          </a:schemeClr>
        </a:solidFill>
        <a:ln w="158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i="0">
              <a:solidFill>
                <a:sysClr val="windowText" lastClr="000000"/>
              </a:solidFill>
              <a:effectLst/>
              <a:latin typeface="+mn-lt"/>
              <a:ea typeface="+mn-ea"/>
              <a:cs typeface="+mn-cs"/>
            </a:rPr>
            <a:t>実施校作成</a:t>
          </a:r>
          <a:endParaRPr kumimoji="1" lang="en-US" altLang="ja-JP" sz="1200" b="1" i="0">
            <a:solidFill>
              <a:sysClr val="windowText" lastClr="00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10.10\tyo\Users\84161299\Downloads\&#21517;&#31807;&#30331;&#37682;&#3108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分野"/>
    </sheetNames>
    <sheetDataSet>
      <sheetData sheetId="0"/>
      <sheetData sheetId="1">
        <row r="3">
          <cell r="B3" t="str">
            <v>音楽</v>
          </cell>
        </row>
        <row r="4">
          <cell r="B4" t="str">
            <v>演劇</v>
          </cell>
        </row>
        <row r="5">
          <cell r="B5" t="str">
            <v>舞踊</v>
          </cell>
        </row>
        <row r="6">
          <cell r="B6" t="str">
            <v>大衆芸能</v>
          </cell>
        </row>
        <row r="7">
          <cell r="B7" t="str">
            <v>美術</v>
          </cell>
        </row>
        <row r="8">
          <cell r="B8" t="str">
            <v>伝統芸能</v>
          </cell>
        </row>
        <row r="9">
          <cell r="B9" t="str">
            <v>文学</v>
          </cell>
        </row>
        <row r="10">
          <cell r="B10" t="str">
            <v>生活文化</v>
          </cell>
        </row>
        <row r="11">
          <cell r="B11" t="str">
            <v>メディア芸術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aaaaa@bb.cc"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39"/>
  <sheetViews>
    <sheetView showGridLines="0" view="pageBreakPreview" zoomScale="93" zoomScaleNormal="70" zoomScaleSheetLayoutView="93" workbookViewId="0">
      <selection activeCell="AO27" sqref="AO27"/>
    </sheetView>
  </sheetViews>
  <sheetFormatPr defaultColWidth="2.5" defaultRowHeight="15" customHeight="1"/>
  <cols>
    <col min="1" max="12" width="2.5" style="1"/>
    <col min="13" max="13" width="5.25" style="1" customWidth="1"/>
    <col min="14" max="16384" width="2.5" style="1"/>
  </cols>
  <sheetData>
    <row r="1" spans="1:38" ht="22.5" customHeight="1">
      <c r="A1" s="31" t="s">
        <v>0</v>
      </c>
      <c r="B1" s="32"/>
      <c r="C1" s="32"/>
      <c r="D1" s="32"/>
      <c r="E1" s="32"/>
      <c r="F1" s="32"/>
      <c r="G1" s="32"/>
      <c r="H1" s="32"/>
      <c r="I1" s="32"/>
      <c r="J1" s="32"/>
      <c r="K1" s="32"/>
      <c r="L1" s="32"/>
      <c r="M1" s="33"/>
      <c r="N1" s="33"/>
      <c r="O1" s="33"/>
      <c r="P1" s="33"/>
      <c r="Q1" s="33"/>
      <c r="R1" s="33"/>
      <c r="S1" s="33"/>
      <c r="T1" s="33"/>
      <c r="U1" s="33"/>
      <c r="V1" s="33"/>
      <c r="W1" s="33"/>
      <c r="X1" s="33"/>
      <c r="Y1" s="33"/>
      <c r="Z1" s="33"/>
      <c r="AA1" s="33"/>
    </row>
    <row r="2" spans="1:38" ht="22.5" customHeight="1">
      <c r="A2" s="33"/>
      <c r="B2" s="33"/>
      <c r="C2" s="33"/>
      <c r="D2" s="33"/>
      <c r="E2" s="33"/>
      <c r="F2" s="33"/>
      <c r="G2" s="33"/>
      <c r="H2" s="33"/>
      <c r="I2" s="33"/>
      <c r="J2" s="33"/>
      <c r="K2" s="33"/>
      <c r="L2" s="33"/>
      <c r="M2" s="33"/>
      <c r="N2" s="33"/>
      <c r="O2" s="33"/>
      <c r="P2" s="33"/>
      <c r="Q2" s="33"/>
      <c r="R2" s="33"/>
      <c r="S2" s="33"/>
      <c r="T2" s="33"/>
      <c r="U2" s="33"/>
      <c r="V2" s="33"/>
      <c r="W2" s="33"/>
      <c r="X2" s="33"/>
      <c r="Y2" s="33"/>
      <c r="Z2" s="172" t="s">
        <v>61</v>
      </c>
      <c r="AA2" s="172"/>
      <c r="AB2" s="173"/>
      <c r="AC2" s="173"/>
      <c r="AD2" s="1" t="s">
        <v>1</v>
      </c>
      <c r="AE2" s="173"/>
      <c r="AF2" s="173"/>
      <c r="AG2" s="1" t="s">
        <v>2</v>
      </c>
      <c r="AH2" s="173"/>
      <c r="AI2" s="173"/>
      <c r="AJ2" s="1" t="s">
        <v>3</v>
      </c>
    </row>
    <row r="3" spans="1:38" s="2" customFormat="1" ht="22.5" customHeight="1">
      <c r="A3" s="176" t="s">
        <v>312</v>
      </c>
      <c r="B3" s="176"/>
      <c r="C3" s="176"/>
      <c r="D3" s="176"/>
      <c r="E3" s="176"/>
      <c r="F3" s="176"/>
      <c r="G3" s="176"/>
      <c r="H3" s="176"/>
      <c r="I3" s="176"/>
      <c r="J3" s="176"/>
      <c r="K3" s="176"/>
      <c r="L3" s="176"/>
      <c r="M3" s="176"/>
      <c r="N3" s="176" t="s">
        <v>4</v>
      </c>
      <c r="O3" s="176"/>
      <c r="P3" s="34"/>
      <c r="Q3" s="34"/>
      <c r="R3" s="34"/>
      <c r="S3" s="34"/>
      <c r="T3" s="34"/>
      <c r="U3" s="34"/>
      <c r="V3" s="34"/>
      <c r="W3" s="34"/>
      <c r="X3" s="34"/>
      <c r="Y3" s="34"/>
      <c r="Z3" s="34"/>
      <c r="AA3" s="34"/>
    </row>
    <row r="4" spans="1:38" s="2" customFormat="1" ht="22.5" customHeight="1">
      <c r="A4" s="174"/>
      <c r="B4" s="174"/>
      <c r="C4" s="174"/>
      <c r="D4" s="174"/>
      <c r="E4" s="174"/>
      <c r="F4" s="174"/>
      <c r="G4" s="174"/>
      <c r="H4" s="174"/>
      <c r="I4" s="174"/>
      <c r="J4" s="174"/>
      <c r="K4" s="174"/>
      <c r="L4" s="174"/>
      <c r="M4" s="174"/>
      <c r="N4" s="175" t="s">
        <v>5</v>
      </c>
      <c r="O4" s="175"/>
    </row>
    <row r="5" spans="1:38" ht="15" customHeight="1">
      <c r="A5" s="3" t="s">
        <v>6</v>
      </c>
      <c r="B5" s="3"/>
      <c r="C5" s="3"/>
    </row>
    <row r="8" spans="1:38" ht="15" customHeight="1">
      <c r="S8" s="177" t="s">
        <v>7</v>
      </c>
      <c r="T8" s="177"/>
      <c r="U8" s="177"/>
      <c r="V8" s="177"/>
      <c r="W8" s="177"/>
      <c r="X8" s="178"/>
      <c r="Y8" s="178"/>
      <c r="Z8" s="178"/>
      <c r="AA8" s="178"/>
      <c r="AB8" s="178"/>
      <c r="AC8" s="178"/>
      <c r="AD8" s="178"/>
      <c r="AE8" s="178"/>
      <c r="AF8" s="178"/>
      <c r="AG8" s="178"/>
      <c r="AH8" s="178"/>
      <c r="AI8" s="178"/>
      <c r="AJ8" s="178"/>
    </row>
    <row r="9" spans="1:38" ht="15" customHeight="1">
      <c r="S9" s="180" t="s">
        <v>8</v>
      </c>
      <c r="T9" s="180"/>
      <c r="U9" s="180"/>
      <c r="V9" s="180"/>
      <c r="W9" s="180"/>
      <c r="X9" s="179"/>
      <c r="Y9" s="179"/>
      <c r="Z9" s="179"/>
      <c r="AA9" s="179"/>
      <c r="AB9" s="179"/>
      <c r="AC9" s="179"/>
      <c r="AD9" s="179"/>
      <c r="AE9" s="179"/>
      <c r="AF9" s="179"/>
      <c r="AG9" s="179"/>
      <c r="AH9" s="179"/>
      <c r="AI9" s="179"/>
      <c r="AJ9" s="179"/>
    </row>
    <row r="10" spans="1:38" ht="30" customHeight="1">
      <c r="S10" s="167" t="s">
        <v>9</v>
      </c>
      <c r="T10" s="167"/>
      <c r="U10" s="167"/>
      <c r="V10" s="167"/>
      <c r="W10" s="167"/>
      <c r="X10" s="168"/>
      <c r="Y10" s="168"/>
      <c r="Z10" s="168"/>
      <c r="AA10" s="168"/>
      <c r="AB10" s="168"/>
      <c r="AC10" s="168"/>
      <c r="AD10" s="168"/>
      <c r="AE10" s="168"/>
      <c r="AF10" s="168"/>
      <c r="AG10" s="168"/>
      <c r="AH10" s="168"/>
      <c r="AI10" s="168"/>
      <c r="AJ10" s="168"/>
    </row>
    <row r="11" spans="1:38" ht="30" customHeight="1">
      <c r="S11" s="167" t="s">
        <v>10</v>
      </c>
      <c r="T11" s="167"/>
      <c r="U11" s="167"/>
      <c r="V11" s="167"/>
      <c r="W11" s="167"/>
      <c r="X11" s="168"/>
      <c r="Y11" s="168"/>
      <c r="Z11" s="168"/>
      <c r="AA11" s="168"/>
      <c r="AB11" s="168"/>
      <c r="AC11" s="168"/>
      <c r="AD11" s="168"/>
      <c r="AE11" s="168"/>
      <c r="AF11" s="168"/>
      <c r="AG11" s="168"/>
      <c r="AH11" s="168"/>
      <c r="AI11" s="168"/>
      <c r="AJ11" s="168"/>
    </row>
    <row r="12" spans="1:38" ht="30" customHeight="1">
      <c r="S12" s="167" t="s">
        <v>11</v>
      </c>
      <c r="T12" s="167"/>
      <c r="U12" s="167"/>
      <c r="V12" s="167"/>
      <c r="W12" s="167"/>
      <c r="X12" s="168"/>
      <c r="Y12" s="168"/>
      <c r="Z12" s="168"/>
      <c r="AA12" s="168"/>
      <c r="AB12" s="168"/>
      <c r="AC12" s="168"/>
      <c r="AD12" s="168"/>
      <c r="AE12" s="168"/>
      <c r="AF12" s="168"/>
      <c r="AG12" s="168"/>
      <c r="AH12" s="168"/>
      <c r="AI12" s="168"/>
      <c r="AJ12" s="168"/>
    </row>
    <row r="13" spans="1:38" ht="15" customHeight="1">
      <c r="U13" s="4"/>
      <c r="V13" s="4"/>
      <c r="W13" s="4"/>
      <c r="X13" s="4"/>
      <c r="Y13" s="4"/>
      <c r="Z13" s="5"/>
      <c r="AA13" s="5"/>
      <c r="AB13" s="5"/>
      <c r="AC13" s="5"/>
      <c r="AD13" s="5"/>
      <c r="AE13" s="5"/>
      <c r="AF13" s="5"/>
      <c r="AG13" s="5"/>
      <c r="AH13" s="5"/>
      <c r="AI13" s="5"/>
      <c r="AJ13" s="5"/>
    </row>
    <row r="16" spans="1:38" s="6" customFormat="1" ht="22.5" customHeight="1">
      <c r="A16" s="169" t="s">
        <v>181</v>
      </c>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row>
    <row r="17" spans="1:42" s="6" customFormat="1" ht="22.5" customHeight="1">
      <c r="A17" s="169" t="s">
        <v>12</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row>
    <row r="20" spans="1:42" s="2" customFormat="1" ht="22.5" customHeight="1">
      <c r="A20" s="7"/>
      <c r="B20" s="170" t="s">
        <v>182</v>
      </c>
      <c r="C20" s="170"/>
      <c r="D20" s="170"/>
      <c r="E20" s="171"/>
      <c r="F20" s="171"/>
      <c r="G20" s="35" t="s">
        <v>60</v>
      </c>
      <c r="H20" s="171"/>
      <c r="I20" s="171"/>
      <c r="J20" s="34" t="s">
        <v>313</v>
      </c>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row>
    <row r="21" spans="1:42" s="2" customFormat="1" ht="22.5" customHeight="1">
      <c r="A21" s="162" t="s">
        <v>13</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row>
    <row r="22" spans="1:42" s="2" customFormat="1" ht="15" customHeight="1"/>
    <row r="24" spans="1:42" s="2" customFormat="1" ht="22.5" customHeight="1">
      <c r="A24" s="162" t="s">
        <v>14</v>
      </c>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P24" s="158"/>
    </row>
    <row r="28" spans="1:42" s="2" customFormat="1" ht="22.5" customHeight="1">
      <c r="H28" s="2" t="s">
        <v>15</v>
      </c>
    </row>
    <row r="29" spans="1:42" s="2" customFormat="1" ht="15" customHeight="1"/>
    <row r="30" spans="1:42" s="2" customFormat="1" ht="22.5" customHeight="1">
      <c r="I30" s="2" t="s">
        <v>16</v>
      </c>
      <c r="J30" s="2" t="s">
        <v>17</v>
      </c>
    </row>
    <row r="31" spans="1:42" s="2" customFormat="1" ht="22.5" customHeight="1">
      <c r="I31" s="2" t="s">
        <v>18</v>
      </c>
      <c r="J31" s="2" t="s">
        <v>183</v>
      </c>
    </row>
    <row r="32" spans="1:42" s="2" customFormat="1" ht="22.5" customHeight="1">
      <c r="I32" s="2" t="s">
        <v>19</v>
      </c>
      <c r="J32" s="2" t="s">
        <v>184</v>
      </c>
    </row>
    <row r="33" spans="9:36" s="2" customFormat="1" ht="22.5" customHeight="1">
      <c r="I33" s="162" t="s">
        <v>185</v>
      </c>
      <c r="J33" s="162"/>
      <c r="K33" s="162"/>
      <c r="L33" s="162"/>
      <c r="M33" s="162"/>
      <c r="N33" s="162"/>
      <c r="O33" s="162"/>
      <c r="P33" s="162"/>
      <c r="Q33" s="162"/>
      <c r="R33" s="162"/>
      <c r="S33" s="162"/>
      <c r="T33" s="162"/>
      <c r="U33" s="162"/>
      <c r="V33" s="162"/>
      <c r="W33" s="162"/>
      <c r="X33" s="162"/>
      <c r="Y33" s="162"/>
      <c r="Z33" s="162"/>
      <c r="AA33" s="162"/>
    </row>
    <row r="34" spans="9:36" s="2" customFormat="1" ht="18" customHeight="1"/>
    <row r="35" spans="9:36" ht="18" customHeight="1">
      <c r="AJ35" s="79"/>
    </row>
    <row r="36" spans="9:36" ht="33" customHeight="1">
      <c r="Q36" s="163"/>
      <c r="R36" s="163"/>
      <c r="S36" s="163"/>
      <c r="T36" s="163"/>
      <c r="U36" s="163"/>
      <c r="V36" s="163"/>
      <c r="W36" s="163"/>
      <c r="X36" s="164"/>
      <c r="Y36" s="164"/>
      <c r="Z36" s="164"/>
      <c r="AA36" s="164"/>
      <c r="AB36" s="164"/>
      <c r="AC36" s="164"/>
      <c r="AD36" s="164"/>
      <c r="AE36" s="164"/>
      <c r="AF36" s="164"/>
      <c r="AG36" s="164"/>
      <c r="AH36" s="164"/>
      <c r="AI36" s="164"/>
      <c r="AJ36" s="164"/>
    </row>
    <row r="37" spans="9:36" ht="33" customHeight="1">
      <c r="Q37" s="165"/>
      <c r="R37" s="165"/>
      <c r="S37" s="165"/>
      <c r="T37" s="165"/>
      <c r="U37" s="165"/>
      <c r="V37" s="165"/>
      <c r="W37" s="165"/>
      <c r="X37" s="166"/>
      <c r="Y37" s="166"/>
      <c r="Z37" s="166"/>
      <c r="AA37" s="166"/>
      <c r="AB37" s="166"/>
      <c r="AC37" s="166"/>
      <c r="AD37" s="166"/>
      <c r="AE37" s="166"/>
      <c r="AF37" s="166"/>
      <c r="AG37" s="166"/>
      <c r="AH37" s="166"/>
      <c r="AI37" s="166"/>
      <c r="AJ37" s="166"/>
    </row>
    <row r="38" spans="9:36" ht="33" customHeight="1">
      <c r="Q38" s="160"/>
      <c r="R38" s="160"/>
      <c r="S38" s="160"/>
      <c r="T38" s="160"/>
      <c r="U38" s="160"/>
      <c r="V38" s="160"/>
      <c r="W38" s="160"/>
      <c r="X38" s="161"/>
      <c r="Y38" s="161"/>
      <c r="Z38" s="161"/>
      <c r="AA38" s="161"/>
      <c r="AB38" s="161"/>
      <c r="AC38" s="161"/>
      <c r="AD38" s="161"/>
      <c r="AE38" s="161"/>
      <c r="AF38" s="161"/>
      <c r="AG38" s="161"/>
      <c r="AH38" s="161"/>
      <c r="AI38" s="161"/>
      <c r="AJ38" s="161"/>
    </row>
    <row r="39" spans="9:36" ht="19.5" customHeight="1"/>
  </sheetData>
  <mergeCells count="31">
    <mergeCell ref="S10:W10"/>
    <mergeCell ref="S8:W8"/>
    <mergeCell ref="X8:AJ9"/>
    <mergeCell ref="S9:W9"/>
    <mergeCell ref="X10:AJ10"/>
    <mergeCell ref="Z2:AA2"/>
    <mergeCell ref="AB2:AC2"/>
    <mergeCell ref="AE2:AF2"/>
    <mergeCell ref="AH2:AI2"/>
    <mergeCell ref="A4:M4"/>
    <mergeCell ref="N4:O4"/>
    <mergeCell ref="A3:M3"/>
    <mergeCell ref="N3:O3"/>
    <mergeCell ref="A24:AJ24"/>
    <mergeCell ref="S11:W11"/>
    <mergeCell ref="X11:AJ11"/>
    <mergeCell ref="S12:W12"/>
    <mergeCell ref="X12:AJ12"/>
    <mergeCell ref="A16:AJ16"/>
    <mergeCell ref="A17:AJ17"/>
    <mergeCell ref="B20:D20"/>
    <mergeCell ref="E20:F20"/>
    <mergeCell ref="H20:I20"/>
    <mergeCell ref="A21:AJ21"/>
    <mergeCell ref="Q38:W38"/>
    <mergeCell ref="X38:AJ38"/>
    <mergeCell ref="I33:AA33"/>
    <mergeCell ref="Q36:W36"/>
    <mergeCell ref="X36:AJ36"/>
    <mergeCell ref="Q37:W37"/>
    <mergeCell ref="X37:AJ37"/>
  </mergeCells>
  <phoneticPr fontId="5"/>
  <conditionalFormatting sqref="A4 AB2 AE2 AH2 X10 X11 X12 E20 H20">
    <cfRule type="expression" dxfId="96" priority="3">
      <formula>ISBLANK(A2)</formula>
    </cfRule>
  </conditionalFormatting>
  <conditionalFormatting sqref="X8">
    <cfRule type="expression" dxfId="95" priority="2">
      <formula>$X$8=""</formula>
    </cfRule>
  </conditionalFormatting>
  <dataValidations count="1">
    <dataValidation allowBlank="1" showInputMessage="1" showErrorMessage="1" prompt="不明である場合は、直轄する教育委員会等にお問い合わせください" sqref="A4:M4"/>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x14:formula1>
            <xm:f>都道府県リスト!$A$2:$A$68</xm:f>
          </x14:formula1>
          <xm:sqref>X8:AJ9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105"/>
  <sheetViews>
    <sheetView showGridLines="0" view="pageBreakPreview" zoomScale="85" zoomScaleNormal="100" zoomScaleSheetLayoutView="85" workbookViewId="0">
      <selection activeCell="A29" sqref="A29:AI29"/>
    </sheetView>
  </sheetViews>
  <sheetFormatPr defaultColWidth="2.75" defaultRowHeight="18.75" customHeight="1"/>
  <cols>
    <col min="1" max="35" width="2.75" style="29"/>
    <col min="36" max="36" width="2.75" style="29" customWidth="1"/>
    <col min="37" max="37" width="10" style="30" customWidth="1"/>
    <col min="38" max="39" width="10" style="29" customWidth="1"/>
    <col min="40" max="16384" width="2.75" style="29"/>
  </cols>
  <sheetData>
    <row r="1" spans="1:39" s="8" customFormat="1" ht="25.5" customHeight="1">
      <c r="A1" s="276" t="s">
        <v>20</v>
      </c>
      <c r="B1" s="276"/>
      <c r="C1" s="276"/>
      <c r="AF1" s="9"/>
      <c r="AG1" s="277" t="s">
        <v>167</v>
      </c>
      <c r="AH1" s="277"/>
      <c r="AI1" s="277"/>
      <c r="AK1" s="10"/>
    </row>
    <row r="2" spans="1:39" s="8" customFormat="1" ht="25.5" customHeight="1">
      <c r="A2" s="278" t="s">
        <v>278</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K2" s="10"/>
    </row>
    <row r="3" spans="1:39" s="8" customFormat="1" ht="25.5" customHeight="1">
      <c r="A3" s="278" t="s">
        <v>21</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K3" s="10"/>
    </row>
    <row r="4" spans="1:39" s="11" customFormat="1" ht="11.25" customHeight="1" thickBot="1">
      <c r="A4" s="80"/>
      <c r="B4" s="80"/>
      <c r="C4" s="80"/>
      <c r="D4" s="80"/>
      <c r="E4" s="80"/>
      <c r="F4" s="80"/>
      <c r="G4" s="80"/>
      <c r="H4" s="80"/>
      <c r="I4" s="80"/>
      <c r="J4" s="80"/>
      <c r="K4" s="80"/>
      <c r="L4" s="80"/>
      <c r="M4" s="80"/>
      <c r="N4" s="80"/>
      <c r="O4" s="80"/>
      <c r="P4" s="80"/>
      <c r="Q4" s="80"/>
      <c r="R4" s="80"/>
      <c r="S4" s="80"/>
      <c r="T4" s="80"/>
      <c r="AK4" s="9"/>
    </row>
    <row r="5" spans="1:39" s="11" customFormat="1" ht="25.5" customHeight="1">
      <c r="A5" s="291" t="s">
        <v>186</v>
      </c>
      <c r="B5" s="292"/>
      <c r="C5" s="292"/>
      <c r="D5" s="292"/>
      <c r="E5" s="293"/>
      <c r="F5" s="297"/>
      <c r="G5" s="297"/>
      <c r="H5" s="297"/>
      <c r="I5" s="297"/>
      <c r="J5" s="297"/>
      <c r="K5" s="297"/>
      <c r="L5" s="297"/>
      <c r="M5" s="297"/>
      <c r="N5" s="297"/>
      <c r="O5" s="297"/>
      <c r="P5" s="297"/>
      <c r="Q5" s="297"/>
      <c r="R5" s="297"/>
      <c r="S5" s="297"/>
      <c r="T5" s="297"/>
      <c r="U5" s="279" t="s">
        <v>22</v>
      </c>
      <c r="V5" s="280"/>
      <c r="W5" s="280"/>
      <c r="X5" s="280"/>
      <c r="Y5" s="281"/>
      <c r="Z5" s="282" t="str">
        <f>IF(【様式5】実施報告書!X8="","",【様式5】実施報告書!X8)</f>
        <v/>
      </c>
      <c r="AA5" s="283"/>
      <c r="AB5" s="283"/>
      <c r="AC5" s="283"/>
      <c r="AD5" s="283"/>
      <c r="AE5" s="283"/>
      <c r="AF5" s="283"/>
      <c r="AG5" s="283"/>
      <c r="AH5" s="283"/>
      <c r="AI5" s="284"/>
      <c r="AK5" s="9"/>
    </row>
    <row r="6" spans="1:39" s="11" customFormat="1" ht="25.5" customHeight="1">
      <c r="A6" s="285" t="s">
        <v>23</v>
      </c>
      <c r="B6" s="286"/>
      <c r="C6" s="286"/>
      <c r="D6" s="286"/>
      <c r="E6" s="287"/>
      <c r="F6" s="288" t="str">
        <f>IF(【様式5】実施報告書!X10="","",【様式5】実施報告書!X10)</f>
        <v/>
      </c>
      <c r="G6" s="289"/>
      <c r="H6" s="289"/>
      <c r="I6" s="289"/>
      <c r="J6" s="289"/>
      <c r="K6" s="289"/>
      <c r="L6" s="289"/>
      <c r="M6" s="289"/>
      <c r="N6" s="289"/>
      <c r="O6" s="289"/>
      <c r="P6" s="289"/>
      <c r="Q6" s="289"/>
      <c r="R6" s="289"/>
      <c r="S6" s="289"/>
      <c r="T6" s="290"/>
      <c r="U6" s="291" t="s">
        <v>24</v>
      </c>
      <c r="V6" s="292"/>
      <c r="W6" s="292"/>
      <c r="X6" s="292"/>
      <c r="Y6" s="293"/>
      <c r="Z6" s="294" t="str">
        <f>IF(【様式5】実施報告書!X12="","",【様式5】実施報告書!X12)</f>
        <v/>
      </c>
      <c r="AA6" s="295"/>
      <c r="AB6" s="295"/>
      <c r="AC6" s="295"/>
      <c r="AD6" s="295"/>
      <c r="AE6" s="295"/>
      <c r="AF6" s="295"/>
      <c r="AG6" s="295"/>
      <c r="AH6" s="295"/>
      <c r="AI6" s="296"/>
      <c r="AK6" s="12"/>
      <c r="AL6" s="12"/>
      <c r="AM6" s="12"/>
    </row>
    <row r="7" spans="1:39" s="11" customFormat="1" ht="25.5" customHeight="1">
      <c r="A7" s="298" t="s">
        <v>25</v>
      </c>
      <c r="B7" s="299"/>
      <c r="C7" s="299"/>
      <c r="D7" s="299"/>
      <c r="E7" s="300"/>
      <c r="F7" s="304"/>
      <c r="G7" s="305"/>
      <c r="H7" s="305"/>
      <c r="I7" s="305"/>
      <c r="J7" s="305"/>
      <c r="K7" s="305"/>
      <c r="L7" s="305"/>
      <c r="M7" s="305"/>
      <c r="N7" s="305"/>
      <c r="O7" s="305"/>
      <c r="P7" s="321" t="s">
        <v>26</v>
      </c>
      <c r="Q7" s="321"/>
      <c r="R7" s="321"/>
      <c r="S7" s="321"/>
      <c r="T7" s="322"/>
      <c r="U7" s="309" t="s">
        <v>27</v>
      </c>
      <c r="V7" s="310"/>
      <c r="W7" s="310"/>
      <c r="X7" s="310"/>
      <c r="Y7" s="311"/>
      <c r="Z7" s="312"/>
      <c r="AA7" s="313"/>
      <c r="AB7" s="313"/>
      <c r="AC7" s="313"/>
      <c r="AD7" s="313"/>
      <c r="AE7" s="313"/>
      <c r="AF7" s="313"/>
      <c r="AG7" s="313"/>
      <c r="AH7" s="313"/>
      <c r="AI7" s="314"/>
    </row>
    <row r="8" spans="1:39" s="44" customFormat="1" ht="25.5" customHeight="1">
      <c r="A8" s="323" t="s">
        <v>169</v>
      </c>
      <c r="B8" s="324"/>
      <c r="C8" s="324"/>
      <c r="D8" s="324"/>
      <c r="E8" s="325"/>
      <c r="F8" s="326" t="s">
        <v>170</v>
      </c>
      <c r="G8" s="326"/>
      <c r="H8" s="326"/>
      <c r="I8" s="305"/>
      <c r="J8" s="305"/>
      <c r="K8" s="305"/>
      <c r="L8" s="305"/>
      <c r="M8" s="305"/>
      <c r="N8" s="305"/>
      <c r="O8" s="305"/>
      <c r="P8" s="305"/>
      <c r="Q8" s="305"/>
      <c r="R8" s="305"/>
      <c r="S8" s="305"/>
      <c r="T8" s="327"/>
      <c r="U8" s="328" t="s">
        <v>171</v>
      </c>
      <c r="V8" s="329"/>
      <c r="W8" s="329"/>
      <c r="X8" s="329"/>
      <c r="Y8" s="330"/>
      <c r="Z8" s="331"/>
      <c r="AA8" s="332"/>
      <c r="AB8" s="332"/>
      <c r="AC8" s="332"/>
      <c r="AD8" s="332"/>
      <c r="AE8" s="332"/>
      <c r="AF8" s="332"/>
      <c r="AG8" s="332"/>
      <c r="AH8" s="332"/>
      <c r="AI8" s="333"/>
    </row>
    <row r="9" spans="1:39" s="11" customFormat="1" ht="25.5" customHeight="1" thickBot="1">
      <c r="A9" s="301" t="s">
        <v>28</v>
      </c>
      <c r="B9" s="302"/>
      <c r="C9" s="302"/>
      <c r="D9" s="302"/>
      <c r="E9" s="303"/>
      <c r="F9" s="306"/>
      <c r="G9" s="307"/>
      <c r="H9" s="307"/>
      <c r="I9" s="307"/>
      <c r="J9" s="307"/>
      <c r="K9" s="307"/>
      <c r="L9" s="307"/>
      <c r="M9" s="307"/>
      <c r="N9" s="307"/>
      <c r="O9" s="307"/>
      <c r="P9" s="307"/>
      <c r="Q9" s="307"/>
      <c r="R9" s="307"/>
      <c r="S9" s="307"/>
      <c r="T9" s="308"/>
      <c r="U9" s="318" t="s">
        <v>29</v>
      </c>
      <c r="V9" s="319"/>
      <c r="W9" s="319"/>
      <c r="X9" s="319"/>
      <c r="Y9" s="320"/>
      <c r="Z9" s="315"/>
      <c r="AA9" s="316"/>
      <c r="AB9" s="316"/>
      <c r="AC9" s="316"/>
      <c r="AD9" s="316"/>
      <c r="AE9" s="316"/>
      <c r="AF9" s="316"/>
      <c r="AG9" s="316"/>
      <c r="AH9" s="316"/>
      <c r="AI9" s="317"/>
    </row>
    <row r="10" spans="1:39" s="44" customFormat="1" ht="30.75" customHeight="1">
      <c r="A10" s="334" t="s">
        <v>162</v>
      </c>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6"/>
    </row>
    <row r="11" spans="1:39" s="48" customFormat="1" ht="7.5" customHeight="1">
      <c r="A11" s="45"/>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7"/>
    </row>
    <row r="12" spans="1:39" s="44" customFormat="1" ht="19.5" customHeight="1">
      <c r="A12" s="49"/>
      <c r="B12" s="50">
        <v>1</v>
      </c>
      <c r="C12" s="51" t="s">
        <v>136</v>
      </c>
      <c r="D12" s="81"/>
      <c r="E12" s="51" t="s">
        <v>138</v>
      </c>
      <c r="F12" s="52" t="s">
        <v>139</v>
      </c>
      <c r="G12" s="53"/>
      <c r="H12" s="53"/>
      <c r="I12" s="5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54"/>
    </row>
    <row r="13" spans="1:39" s="44" customFormat="1" ht="19.5" customHeight="1">
      <c r="A13" s="55"/>
      <c r="B13" s="56">
        <v>2</v>
      </c>
      <c r="C13" s="56" t="s">
        <v>136</v>
      </c>
      <c r="D13" s="81"/>
      <c r="E13" s="56" t="s">
        <v>137</v>
      </c>
      <c r="F13" s="57" t="s">
        <v>176</v>
      </c>
      <c r="G13" s="58"/>
      <c r="H13" s="58"/>
      <c r="I13" s="58"/>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60"/>
    </row>
    <row r="14" spans="1:39" s="44" customFormat="1" ht="19.5" customHeight="1">
      <c r="A14" s="55"/>
      <c r="B14" s="56">
        <v>3</v>
      </c>
      <c r="C14" s="56" t="s">
        <v>140</v>
      </c>
      <c r="D14" s="81"/>
      <c r="E14" s="56" t="s">
        <v>141</v>
      </c>
      <c r="F14" s="57" t="s">
        <v>142</v>
      </c>
      <c r="G14" s="58"/>
      <c r="H14" s="58"/>
      <c r="I14" s="58"/>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60"/>
    </row>
    <row r="15" spans="1:39" s="44" customFormat="1" ht="19.5" customHeight="1">
      <c r="A15" s="55"/>
      <c r="B15" s="56">
        <v>4</v>
      </c>
      <c r="C15" s="56" t="s">
        <v>143</v>
      </c>
      <c r="D15" s="81"/>
      <c r="E15" s="56" t="s">
        <v>144</v>
      </c>
      <c r="F15" s="57" t="s">
        <v>145</v>
      </c>
      <c r="G15" s="58"/>
      <c r="H15" s="58"/>
      <c r="I15" s="58"/>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60"/>
    </row>
    <row r="16" spans="1:39" s="44" customFormat="1" ht="19.5" customHeight="1">
      <c r="A16" s="55"/>
      <c r="B16" s="56">
        <v>5</v>
      </c>
      <c r="C16" s="56" t="s">
        <v>146</v>
      </c>
      <c r="D16" s="81"/>
      <c r="E16" s="56" t="s">
        <v>147</v>
      </c>
      <c r="F16" s="57" t="s">
        <v>148</v>
      </c>
      <c r="G16" s="58"/>
      <c r="H16" s="58"/>
      <c r="I16" s="58"/>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60"/>
    </row>
    <row r="17" spans="1:38" s="44" customFormat="1" ht="19.5" customHeight="1">
      <c r="A17" s="55"/>
      <c r="B17" s="56">
        <v>6</v>
      </c>
      <c r="C17" s="56" t="s">
        <v>149</v>
      </c>
      <c r="D17" s="81"/>
      <c r="E17" s="56" t="s">
        <v>150</v>
      </c>
      <c r="F17" s="57" t="s">
        <v>151</v>
      </c>
      <c r="G17" s="58"/>
      <c r="H17" s="58"/>
      <c r="I17" s="58"/>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60"/>
    </row>
    <row r="18" spans="1:38" s="44" customFormat="1" ht="19.5" customHeight="1">
      <c r="A18" s="61"/>
      <c r="B18" s="62">
        <v>7</v>
      </c>
      <c r="C18" s="51" t="s">
        <v>140</v>
      </c>
      <c r="D18" s="81"/>
      <c r="E18" s="51" t="s">
        <v>144</v>
      </c>
      <c r="F18" s="52" t="s">
        <v>177</v>
      </c>
      <c r="G18" s="53"/>
      <c r="H18" s="53"/>
      <c r="I18" s="5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54"/>
    </row>
    <row r="19" spans="1:38" s="44" customFormat="1" ht="7.5" customHeight="1">
      <c r="A19" s="63"/>
      <c r="B19" s="43"/>
      <c r="C19" s="52"/>
      <c r="D19" s="52"/>
      <c r="E19" s="52"/>
      <c r="F19" s="52"/>
      <c r="G19" s="53"/>
      <c r="H19" s="53"/>
      <c r="I19" s="5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54"/>
    </row>
    <row r="20" spans="1:38" s="44" customFormat="1" ht="21" customHeight="1">
      <c r="A20" s="337" t="s">
        <v>163</v>
      </c>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9"/>
    </row>
    <row r="21" spans="1:38" s="44" customFormat="1" ht="15" customHeight="1">
      <c r="A21" s="340" t="s">
        <v>178</v>
      </c>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2"/>
    </row>
    <row r="22" spans="1:38" s="48" customFormat="1" ht="7.5" customHeight="1">
      <c r="A22" s="4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7"/>
    </row>
    <row r="23" spans="1:38" s="44" customFormat="1" ht="19.5" customHeight="1">
      <c r="A23" s="64"/>
      <c r="B23" s="51">
        <v>1</v>
      </c>
      <c r="C23" s="51" t="s">
        <v>146</v>
      </c>
      <c r="D23" s="82"/>
      <c r="E23" s="51" t="s">
        <v>152</v>
      </c>
      <c r="F23" s="53" t="s">
        <v>153</v>
      </c>
      <c r="G23" s="53"/>
      <c r="H23" s="53"/>
      <c r="I23" s="53"/>
      <c r="J23" s="52"/>
      <c r="K23" s="51">
        <v>2</v>
      </c>
      <c r="L23" s="51" t="s">
        <v>154</v>
      </c>
      <c r="M23" s="82"/>
      <c r="N23" s="51" t="s">
        <v>155</v>
      </c>
      <c r="O23" s="43" t="s">
        <v>156</v>
      </c>
      <c r="P23" s="12"/>
      <c r="Q23" s="65"/>
      <c r="R23" s="66">
        <v>3</v>
      </c>
      <c r="S23" s="51" t="s">
        <v>157</v>
      </c>
      <c r="T23" s="82"/>
      <c r="U23" s="51" t="s">
        <v>147</v>
      </c>
      <c r="V23" s="67" t="s">
        <v>158</v>
      </c>
      <c r="W23" s="66"/>
      <c r="X23" s="43"/>
      <c r="Y23" s="12"/>
      <c r="Z23" s="68">
        <v>4</v>
      </c>
      <c r="AA23" s="51" t="s">
        <v>159</v>
      </c>
      <c r="AB23" s="82"/>
      <c r="AC23" s="51" t="s">
        <v>160</v>
      </c>
      <c r="AD23" s="69" t="s">
        <v>161</v>
      </c>
      <c r="AE23" s="68"/>
      <c r="AF23" s="12"/>
      <c r="AG23" s="43"/>
      <c r="AH23" s="43"/>
      <c r="AI23" s="54"/>
    </row>
    <row r="24" spans="1:38" s="44" customFormat="1" ht="7.5" customHeight="1">
      <c r="A24" s="70"/>
      <c r="B24" s="71"/>
      <c r="C24" s="71"/>
      <c r="D24" s="71"/>
      <c r="E24" s="71"/>
      <c r="F24" s="72"/>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54"/>
    </row>
    <row r="25" spans="1:38" s="44" customFormat="1" ht="19.5" customHeight="1">
      <c r="A25" s="251"/>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3"/>
    </row>
    <row r="26" spans="1:38" s="44" customFormat="1" ht="19.5" customHeight="1">
      <c r="A26" s="251"/>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3"/>
    </row>
    <row r="27" spans="1:38" s="44" customFormat="1" ht="19.5" customHeight="1">
      <c r="A27" s="251"/>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3"/>
    </row>
    <row r="28" spans="1:38" s="44" customFormat="1" ht="19.5" customHeight="1">
      <c r="A28" s="254"/>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6"/>
    </row>
    <row r="29" spans="1:38" s="44" customFormat="1" ht="25.5" customHeight="1">
      <c r="A29" s="257" t="s">
        <v>164</v>
      </c>
      <c r="B29" s="258"/>
      <c r="C29" s="258"/>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9"/>
    </row>
    <row r="30" spans="1:38" s="44" customFormat="1" ht="19.5" customHeight="1">
      <c r="A30" s="251"/>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3"/>
    </row>
    <row r="31" spans="1:38" s="44" customFormat="1" ht="19.5" customHeight="1">
      <c r="A31" s="251"/>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3"/>
    </row>
    <row r="32" spans="1:38" s="44" customFormat="1" ht="19.5" customHeight="1">
      <c r="A32" s="251"/>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3"/>
    </row>
    <row r="33" spans="1:39" s="44" customFormat="1" ht="19.5" customHeight="1">
      <c r="A33" s="254"/>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6"/>
    </row>
    <row r="34" spans="1:39" s="44" customFormat="1" ht="25.5" customHeight="1">
      <c r="A34" s="257" t="s">
        <v>165</v>
      </c>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9"/>
    </row>
    <row r="35" spans="1:39" s="44" customFormat="1" ht="19.5" customHeight="1">
      <c r="A35" s="251"/>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3"/>
    </row>
    <row r="36" spans="1:39" s="44" customFormat="1" ht="19.5" customHeight="1" thickBot="1">
      <c r="A36" s="251"/>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3"/>
    </row>
    <row r="37" spans="1:39" s="44" customFormat="1" ht="19.5" customHeight="1">
      <c r="A37" s="251"/>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3"/>
      <c r="AK37" s="263" t="s">
        <v>180</v>
      </c>
      <c r="AL37" s="264"/>
      <c r="AM37" s="265"/>
    </row>
    <row r="38" spans="1:39" s="44" customFormat="1" ht="19.5" customHeight="1" thickBot="1">
      <c r="A38" s="260"/>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2"/>
      <c r="AK38" s="266"/>
      <c r="AL38" s="267"/>
      <c r="AM38" s="268"/>
    </row>
    <row r="39" spans="1:39" s="11" customFormat="1" ht="26.25" customHeight="1" thickBot="1">
      <c r="A39" s="272" t="s">
        <v>30</v>
      </c>
      <c r="B39" s="273"/>
      <c r="C39" s="273"/>
      <c r="D39" s="273"/>
      <c r="E39" s="273"/>
      <c r="F39" s="273"/>
      <c r="G39" s="273"/>
      <c r="H39" s="273"/>
      <c r="I39" s="273"/>
      <c r="J39" s="273"/>
      <c r="K39" s="273"/>
      <c r="L39" s="274" t="s">
        <v>31</v>
      </c>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5"/>
      <c r="AK39" s="269"/>
      <c r="AL39" s="270"/>
      <c r="AM39" s="271"/>
    </row>
    <row r="40" spans="1:39" s="13" customFormat="1" ht="18" customHeight="1">
      <c r="A40" s="247" t="s">
        <v>32</v>
      </c>
      <c r="B40" s="248"/>
      <c r="C40" s="248"/>
      <c r="D40" s="248"/>
      <c r="E40" s="248"/>
      <c r="F40" s="248"/>
      <c r="G40" s="248"/>
      <c r="H40" s="248"/>
      <c r="I40" s="248"/>
      <c r="J40" s="248"/>
      <c r="K40" s="249"/>
      <c r="L40" s="250" t="s">
        <v>33</v>
      </c>
      <c r="M40" s="241"/>
      <c r="N40" s="241" t="s">
        <v>34</v>
      </c>
      <c r="O40" s="241"/>
      <c r="P40" s="241" t="s">
        <v>35</v>
      </c>
      <c r="Q40" s="241"/>
      <c r="R40" s="241" t="s">
        <v>36</v>
      </c>
      <c r="S40" s="241"/>
      <c r="T40" s="241" t="s">
        <v>37</v>
      </c>
      <c r="U40" s="241"/>
      <c r="V40" s="241" t="s">
        <v>38</v>
      </c>
      <c r="W40" s="241"/>
      <c r="X40" s="241" t="s">
        <v>39</v>
      </c>
      <c r="Y40" s="241"/>
      <c r="Z40" s="241" t="s">
        <v>40</v>
      </c>
      <c r="AA40" s="241"/>
      <c r="AB40" s="241" t="s">
        <v>41</v>
      </c>
      <c r="AC40" s="241"/>
      <c r="AD40" s="241" t="s">
        <v>42</v>
      </c>
      <c r="AE40" s="241"/>
      <c r="AF40" s="241" t="s">
        <v>43</v>
      </c>
      <c r="AG40" s="241"/>
      <c r="AH40" s="241" t="s">
        <v>44</v>
      </c>
      <c r="AI40" s="242"/>
      <c r="AK40" s="14" t="s">
        <v>45</v>
      </c>
      <c r="AL40" s="15" t="s">
        <v>46</v>
      </c>
      <c r="AM40" s="16" t="s">
        <v>47</v>
      </c>
    </row>
    <row r="41" spans="1:39" s="13" customFormat="1" ht="18" customHeight="1">
      <c r="A41" s="243" t="s">
        <v>48</v>
      </c>
      <c r="B41" s="244"/>
      <c r="C41" s="244"/>
      <c r="D41" s="244"/>
      <c r="E41" s="244"/>
      <c r="F41" s="244"/>
      <c r="G41" s="244"/>
      <c r="H41" s="244"/>
      <c r="I41" s="244"/>
      <c r="J41" s="244"/>
      <c r="K41" s="245"/>
      <c r="L41" s="246" t="str">
        <f>IF(AK56&gt;0,$AK56,"")</f>
        <v/>
      </c>
      <c r="M41" s="239"/>
      <c r="N41" s="238" t="str">
        <f>IF(AK60&gt;0,$AK60,"")</f>
        <v/>
      </c>
      <c r="O41" s="239"/>
      <c r="P41" s="238" t="str">
        <f>IF(AK64&gt;0,$AK64,"")</f>
        <v/>
      </c>
      <c r="Q41" s="239"/>
      <c r="R41" s="238" t="str">
        <f>IF(AK68&gt;0,$AK68,"")</f>
        <v/>
      </c>
      <c r="S41" s="239"/>
      <c r="T41" s="238" t="str">
        <f>IF(AK72&gt;0,$AK72,"")</f>
        <v/>
      </c>
      <c r="U41" s="239"/>
      <c r="V41" s="238" t="str">
        <f>IF(AK76&gt;0,$AK76,"")</f>
        <v/>
      </c>
      <c r="W41" s="239"/>
      <c r="X41" s="238" t="str">
        <f>IF(AK80&gt;0,$AK80,"")</f>
        <v/>
      </c>
      <c r="Y41" s="239"/>
      <c r="Z41" s="238" t="str">
        <f>IF(AK86&gt;0,$AK86,"")</f>
        <v/>
      </c>
      <c r="AA41" s="239"/>
      <c r="AB41" s="238" t="str">
        <f>IF(AK90&gt;0,$AK90,"")</f>
        <v/>
      </c>
      <c r="AC41" s="239"/>
      <c r="AD41" s="238" t="str">
        <f>IF(AK94&gt;0,$AK94,"")</f>
        <v/>
      </c>
      <c r="AE41" s="239"/>
      <c r="AF41" s="238" t="str">
        <f>IF(AK98&gt;0,$AK98,"")</f>
        <v/>
      </c>
      <c r="AG41" s="239"/>
      <c r="AH41" s="238" t="str">
        <f>IF(AK102&gt;0,$AK102,"")</f>
        <v/>
      </c>
      <c r="AI41" s="240"/>
      <c r="AK41" s="14" t="s">
        <v>49</v>
      </c>
      <c r="AL41" s="15" t="s">
        <v>50</v>
      </c>
      <c r="AM41" s="16" t="s">
        <v>50</v>
      </c>
    </row>
    <row r="42" spans="1:39" s="11" customFormat="1" ht="19.5" customHeight="1">
      <c r="A42" s="234"/>
      <c r="B42" s="235"/>
      <c r="C42" s="235"/>
      <c r="D42" s="235"/>
      <c r="E42" s="235"/>
      <c r="F42" s="235"/>
      <c r="G42" s="235"/>
      <c r="H42" s="235"/>
      <c r="I42" s="235"/>
      <c r="J42" s="235"/>
      <c r="K42" s="236"/>
      <c r="L42" s="237"/>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3"/>
      <c r="AJ42" s="17"/>
      <c r="AK42" s="18">
        <f t="shared" ref="AK42:AK53" si="0">COUNTIF($L42:$AI42,"講師")</f>
        <v>0</v>
      </c>
      <c r="AL42" s="19">
        <f t="shared" ref="AL42:AL53" si="1">SUMIF($L42:$AI42,"実技",$L$41:$AI$41)</f>
        <v>0</v>
      </c>
      <c r="AM42" s="20">
        <f t="shared" ref="AM42:AM53" si="2">SUMIF($L42:$AI42,"単労",$L$41:$AI$41)</f>
        <v>0</v>
      </c>
    </row>
    <row r="43" spans="1:39" s="11" customFormat="1" ht="19.5" customHeight="1">
      <c r="A43" s="234"/>
      <c r="B43" s="235"/>
      <c r="C43" s="235"/>
      <c r="D43" s="235"/>
      <c r="E43" s="235"/>
      <c r="F43" s="235"/>
      <c r="G43" s="235"/>
      <c r="H43" s="235"/>
      <c r="I43" s="235"/>
      <c r="J43" s="235"/>
      <c r="K43" s="236"/>
      <c r="L43" s="237"/>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3"/>
      <c r="AJ43" s="17"/>
      <c r="AK43" s="18">
        <f t="shared" si="0"/>
        <v>0</v>
      </c>
      <c r="AL43" s="19">
        <f t="shared" si="1"/>
        <v>0</v>
      </c>
      <c r="AM43" s="20">
        <f t="shared" si="2"/>
        <v>0</v>
      </c>
    </row>
    <row r="44" spans="1:39" s="11" customFormat="1" ht="19.5" customHeight="1">
      <c r="A44" s="234"/>
      <c r="B44" s="235"/>
      <c r="C44" s="235"/>
      <c r="D44" s="235"/>
      <c r="E44" s="235"/>
      <c r="F44" s="235"/>
      <c r="G44" s="235"/>
      <c r="H44" s="235"/>
      <c r="I44" s="235"/>
      <c r="J44" s="235"/>
      <c r="K44" s="236"/>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3"/>
      <c r="AJ44" s="17"/>
      <c r="AK44" s="18">
        <f t="shared" si="0"/>
        <v>0</v>
      </c>
      <c r="AL44" s="19">
        <f t="shared" si="1"/>
        <v>0</v>
      </c>
      <c r="AM44" s="20">
        <f t="shared" si="2"/>
        <v>0</v>
      </c>
    </row>
    <row r="45" spans="1:39" s="11" customFormat="1" ht="19.5" customHeight="1">
      <c r="A45" s="234"/>
      <c r="B45" s="235"/>
      <c r="C45" s="235"/>
      <c r="D45" s="235"/>
      <c r="E45" s="235"/>
      <c r="F45" s="235"/>
      <c r="G45" s="235"/>
      <c r="H45" s="235"/>
      <c r="I45" s="235"/>
      <c r="J45" s="235"/>
      <c r="K45" s="236"/>
      <c r="L45" s="237"/>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3"/>
      <c r="AJ45" s="17"/>
      <c r="AK45" s="18">
        <f t="shared" si="0"/>
        <v>0</v>
      </c>
      <c r="AL45" s="19">
        <f t="shared" si="1"/>
        <v>0</v>
      </c>
      <c r="AM45" s="20">
        <f t="shared" si="2"/>
        <v>0</v>
      </c>
    </row>
    <row r="46" spans="1:39" s="11" customFormat="1" ht="19.5" customHeight="1">
      <c r="A46" s="234"/>
      <c r="B46" s="235"/>
      <c r="C46" s="235"/>
      <c r="D46" s="235"/>
      <c r="E46" s="235"/>
      <c r="F46" s="235"/>
      <c r="G46" s="235"/>
      <c r="H46" s="235"/>
      <c r="I46" s="235"/>
      <c r="J46" s="235"/>
      <c r="K46" s="236"/>
      <c r="L46" s="237"/>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3"/>
      <c r="AJ46" s="17"/>
      <c r="AK46" s="18">
        <f t="shared" si="0"/>
        <v>0</v>
      </c>
      <c r="AL46" s="19">
        <f t="shared" si="1"/>
        <v>0</v>
      </c>
      <c r="AM46" s="20">
        <f t="shared" si="2"/>
        <v>0</v>
      </c>
    </row>
    <row r="47" spans="1:39" s="11" customFormat="1" ht="19.5" customHeight="1">
      <c r="A47" s="234"/>
      <c r="B47" s="235"/>
      <c r="C47" s="235"/>
      <c r="D47" s="235"/>
      <c r="E47" s="235"/>
      <c r="F47" s="235"/>
      <c r="G47" s="235"/>
      <c r="H47" s="235"/>
      <c r="I47" s="235"/>
      <c r="J47" s="235"/>
      <c r="K47" s="236"/>
      <c r="L47" s="237"/>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3"/>
      <c r="AJ47" s="17"/>
      <c r="AK47" s="18">
        <f t="shared" si="0"/>
        <v>0</v>
      </c>
      <c r="AL47" s="19">
        <f t="shared" si="1"/>
        <v>0</v>
      </c>
      <c r="AM47" s="20">
        <f t="shared" si="2"/>
        <v>0</v>
      </c>
    </row>
    <row r="48" spans="1:39" s="11" customFormat="1" ht="19.5" customHeight="1">
      <c r="A48" s="234"/>
      <c r="B48" s="235"/>
      <c r="C48" s="235"/>
      <c r="D48" s="235"/>
      <c r="E48" s="235"/>
      <c r="F48" s="235"/>
      <c r="G48" s="235"/>
      <c r="H48" s="235"/>
      <c r="I48" s="235"/>
      <c r="J48" s="235"/>
      <c r="K48" s="236"/>
      <c r="L48" s="237"/>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3"/>
      <c r="AJ48" s="17"/>
      <c r="AK48" s="18">
        <f t="shared" si="0"/>
        <v>0</v>
      </c>
      <c r="AL48" s="19">
        <f t="shared" si="1"/>
        <v>0</v>
      </c>
      <c r="AM48" s="20">
        <f t="shared" si="2"/>
        <v>0</v>
      </c>
    </row>
    <row r="49" spans="1:39" s="11" customFormat="1" ht="19.5" customHeight="1">
      <c r="A49" s="234"/>
      <c r="B49" s="235"/>
      <c r="C49" s="235"/>
      <c r="D49" s="235"/>
      <c r="E49" s="235"/>
      <c r="F49" s="235"/>
      <c r="G49" s="235"/>
      <c r="H49" s="235"/>
      <c r="I49" s="235"/>
      <c r="J49" s="235"/>
      <c r="K49" s="236"/>
      <c r="L49" s="237"/>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3"/>
      <c r="AJ49" s="17"/>
      <c r="AK49" s="18">
        <f t="shared" si="0"/>
        <v>0</v>
      </c>
      <c r="AL49" s="19">
        <f t="shared" si="1"/>
        <v>0</v>
      </c>
      <c r="AM49" s="20">
        <f t="shared" si="2"/>
        <v>0</v>
      </c>
    </row>
    <row r="50" spans="1:39" s="11" customFormat="1" ht="19.5" customHeight="1">
      <c r="A50" s="234"/>
      <c r="B50" s="235"/>
      <c r="C50" s="235"/>
      <c r="D50" s="235"/>
      <c r="E50" s="235"/>
      <c r="F50" s="235"/>
      <c r="G50" s="235"/>
      <c r="H50" s="235"/>
      <c r="I50" s="235"/>
      <c r="J50" s="235"/>
      <c r="K50" s="236"/>
      <c r="L50" s="237"/>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3"/>
      <c r="AJ50" s="17"/>
      <c r="AK50" s="18">
        <f t="shared" si="0"/>
        <v>0</v>
      </c>
      <c r="AL50" s="19">
        <f t="shared" si="1"/>
        <v>0</v>
      </c>
      <c r="AM50" s="20">
        <f t="shared" si="2"/>
        <v>0</v>
      </c>
    </row>
    <row r="51" spans="1:39" s="11" customFormat="1" ht="19.5" customHeight="1">
      <c r="A51" s="234"/>
      <c r="B51" s="235"/>
      <c r="C51" s="235"/>
      <c r="D51" s="235"/>
      <c r="E51" s="235"/>
      <c r="F51" s="235"/>
      <c r="G51" s="235"/>
      <c r="H51" s="235"/>
      <c r="I51" s="235"/>
      <c r="J51" s="235"/>
      <c r="K51" s="236"/>
      <c r="L51" s="237"/>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3"/>
      <c r="AJ51" s="17"/>
      <c r="AK51" s="18">
        <f t="shared" si="0"/>
        <v>0</v>
      </c>
      <c r="AL51" s="19">
        <f t="shared" si="1"/>
        <v>0</v>
      </c>
      <c r="AM51" s="20">
        <f t="shared" si="2"/>
        <v>0</v>
      </c>
    </row>
    <row r="52" spans="1:39" s="11" customFormat="1" ht="19.5" customHeight="1">
      <c r="A52" s="234"/>
      <c r="B52" s="235"/>
      <c r="C52" s="235"/>
      <c r="D52" s="235"/>
      <c r="E52" s="235"/>
      <c r="F52" s="235"/>
      <c r="G52" s="235"/>
      <c r="H52" s="235"/>
      <c r="I52" s="235"/>
      <c r="J52" s="235"/>
      <c r="K52" s="236"/>
      <c r="L52" s="237"/>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3"/>
      <c r="AJ52" s="17"/>
      <c r="AK52" s="18">
        <f t="shared" si="0"/>
        <v>0</v>
      </c>
      <c r="AL52" s="19">
        <f t="shared" si="1"/>
        <v>0</v>
      </c>
      <c r="AM52" s="20">
        <f t="shared" si="2"/>
        <v>0</v>
      </c>
    </row>
    <row r="53" spans="1:39" s="11" customFormat="1" ht="19.5" customHeight="1" thickBot="1">
      <c r="A53" s="228"/>
      <c r="B53" s="229"/>
      <c r="C53" s="229"/>
      <c r="D53" s="229"/>
      <c r="E53" s="229"/>
      <c r="F53" s="229"/>
      <c r="G53" s="229"/>
      <c r="H53" s="229"/>
      <c r="I53" s="229"/>
      <c r="J53" s="229"/>
      <c r="K53" s="230"/>
      <c r="L53" s="231"/>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7"/>
      <c r="AJ53" s="17"/>
      <c r="AK53" s="21">
        <f t="shared" si="0"/>
        <v>0</v>
      </c>
      <c r="AL53" s="22">
        <f t="shared" si="1"/>
        <v>0</v>
      </c>
      <c r="AM53" s="23">
        <f t="shared" si="2"/>
        <v>0</v>
      </c>
    </row>
    <row r="54" spans="1:39" s="44" customFormat="1" ht="24" customHeight="1">
      <c r="A54" s="218" t="s">
        <v>59</v>
      </c>
      <c r="B54" s="218"/>
      <c r="C54" s="218"/>
      <c r="D54" s="218"/>
      <c r="E54" s="218"/>
      <c r="F54" s="218"/>
      <c r="G54" s="218"/>
      <c r="H54" s="219" t="str">
        <f>IF(Z5="","",Z5)</f>
        <v/>
      </c>
      <c r="I54" s="219"/>
      <c r="J54" s="219"/>
      <c r="K54" s="219"/>
      <c r="L54" s="219"/>
      <c r="M54" s="219"/>
      <c r="N54" s="219"/>
      <c r="O54" s="222" t="s">
        <v>23</v>
      </c>
      <c r="P54" s="222"/>
      <c r="Q54" s="222"/>
      <c r="R54" s="222"/>
      <c r="S54" s="222"/>
      <c r="T54" s="219" t="str">
        <f>IF(F6="","",F6)</f>
        <v/>
      </c>
      <c r="U54" s="219"/>
      <c r="V54" s="219"/>
      <c r="W54" s="219"/>
      <c r="X54" s="219"/>
      <c r="Y54" s="219"/>
      <c r="Z54" s="219"/>
      <c r="AA54" s="219"/>
      <c r="AB54" s="219"/>
      <c r="AC54" s="219"/>
      <c r="AD54" s="219"/>
      <c r="AE54" s="219"/>
      <c r="AF54" s="222" t="s">
        <v>166</v>
      </c>
      <c r="AG54" s="222"/>
      <c r="AH54" s="222"/>
      <c r="AI54" s="43"/>
    </row>
    <row r="55" spans="1:39" s="24" customFormat="1" ht="22.5" customHeight="1" thickBot="1">
      <c r="A55" s="74"/>
      <c r="B55" s="74"/>
      <c r="C55" s="74"/>
      <c r="D55" s="74"/>
      <c r="E55" s="74"/>
      <c r="F55" s="74"/>
      <c r="G55" s="74"/>
      <c r="H55" s="74"/>
      <c r="I55" s="74"/>
      <c r="J55" s="74"/>
      <c r="K55" s="74"/>
      <c r="L55" s="74"/>
      <c r="M55" s="75"/>
      <c r="N55" s="75"/>
      <c r="O55" s="75"/>
      <c r="P55" s="75"/>
      <c r="Q55" s="75"/>
      <c r="R55" s="75"/>
      <c r="S55" s="75"/>
      <c r="T55" s="75"/>
      <c r="U55" s="75"/>
      <c r="V55" s="75"/>
      <c r="W55" s="75"/>
      <c r="X55" s="75"/>
      <c r="Y55" s="75"/>
      <c r="Z55" s="75"/>
      <c r="AA55" s="75"/>
      <c r="AB55" s="75"/>
      <c r="AC55" s="75"/>
      <c r="AD55" s="75"/>
      <c r="AE55" s="75"/>
      <c r="AF55" s="75"/>
      <c r="AG55" s="75"/>
      <c r="AH55" s="75"/>
      <c r="AI55" s="76" t="s">
        <v>179</v>
      </c>
      <c r="AK55" s="25" t="s">
        <v>51</v>
      </c>
      <c r="AM55" s="155"/>
    </row>
    <row r="56" spans="1:39" s="11" customFormat="1" ht="22.5" customHeight="1" thickBot="1">
      <c r="A56" s="211" t="s">
        <v>52</v>
      </c>
      <c r="B56" s="212"/>
      <c r="C56" s="212"/>
      <c r="D56" s="212"/>
      <c r="E56" s="213"/>
      <c r="F56" s="184" t="s">
        <v>188</v>
      </c>
      <c r="G56" s="185"/>
      <c r="H56" s="185"/>
      <c r="I56" s="186"/>
      <c r="J56" s="181"/>
      <c r="K56" s="182"/>
      <c r="L56" s="182"/>
      <c r="M56" s="182"/>
      <c r="N56" s="182"/>
      <c r="O56" s="182"/>
      <c r="P56" s="182"/>
      <c r="Q56" s="183"/>
      <c r="R56" s="187" t="s">
        <v>187</v>
      </c>
      <c r="S56" s="188"/>
      <c r="T56" s="188"/>
      <c r="U56" s="189"/>
      <c r="V56" s="190"/>
      <c r="W56" s="191"/>
      <c r="X56" s="191"/>
      <c r="Y56" s="191"/>
      <c r="Z56" s="191"/>
      <c r="AA56" s="192"/>
      <c r="AB56" s="214" t="s">
        <v>53</v>
      </c>
      <c r="AC56" s="215"/>
      <c r="AD56" s="215"/>
      <c r="AE56" s="215"/>
      <c r="AF56" s="216"/>
      <c r="AG56" s="217"/>
      <c r="AH56" s="217"/>
      <c r="AI56" s="26" t="s">
        <v>54</v>
      </c>
      <c r="AJ56" s="11" t="s">
        <v>55</v>
      </c>
      <c r="AK56" s="27">
        <f>ROUND(AF56/60,0)</f>
        <v>0</v>
      </c>
    </row>
    <row r="57" spans="1:39" s="11" customFormat="1" ht="22.5" customHeight="1">
      <c r="A57" s="202" t="s">
        <v>56</v>
      </c>
      <c r="B57" s="203"/>
      <c r="C57" s="203"/>
      <c r="D57" s="203"/>
      <c r="E57" s="204"/>
      <c r="F57" s="205"/>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7"/>
      <c r="AK57" s="9"/>
    </row>
    <row r="58" spans="1:39" s="11" customFormat="1" ht="22.5" customHeight="1">
      <c r="A58" s="199" t="s">
        <v>57</v>
      </c>
      <c r="B58" s="200"/>
      <c r="C58" s="200"/>
      <c r="D58" s="200"/>
      <c r="E58" s="201"/>
      <c r="F58" s="208"/>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10"/>
      <c r="AK58" s="9"/>
    </row>
    <row r="59" spans="1:39" s="11" customFormat="1" ht="60.75" customHeight="1" thickBot="1">
      <c r="A59" s="193" t="s">
        <v>58</v>
      </c>
      <c r="B59" s="194"/>
      <c r="C59" s="194"/>
      <c r="D59" s="194"/>
      <c r="E59" s="195"/>
      <c r="F59" s="196"/>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8"/>
      <c r="AJ59" s="24"/>
      <c r="AK59" s="28"/>
    </row>
    <row r="60" spans="1:39" s="11" customFormat="1" ht="22.5" customHeight="1" thickBot="1">
      <c r="A60" s="211" t="s">
        <v>34</v>
      </c>
      <c r="B60" s="212"/>
      <c r="C60" s="212"/>
      <c r="D60" s="212"/>
      <c r="E60" s="213"/>
      <c r="F60" s="184" t="s">
        <v>188</v>
      </c>
      <c r="G60" s="185"/>
      <c r="H60" s="185"/>
      <c r="I60" s="186"/>
      <c r="J60" s="181"/>
      <c r="K60" s="182"/>
      <c r="L60" s="182"/>
      <c r="M60" s="182"/>
      <c r="N60" s="182"/>
      <c r="O60" s="182"/>
      <c r="P60" s="182"/>
      <c r="Q60" s="183"/>
      <c r="R60" s="187" t="s">
        <v>187</v>
      </c>
      <c r="S60" s="188"/>
      <c r="T60" s="188"/>
      <c r="U60" s="189"/>
      <c r="V60" s="190"/>
      <c r="W60" s="191"/>
      <c r="X60" s="191"/>
      <c r="Y60" s="191"/>
      <c r="Z60" s="191"/>
      <c r="AA60" s="192"/>
      <c r="AB60" s="214" t="s">
        <v>53</v>
      </c>
      <c r="AC60" s="215"/>
      <c r="AD60" s="215"/>
      <c r="AE60" s="215"/>
      <c r="AF60" s="216"/>
      <c r="AG60" s="217"/>
      <c r="AH60" s="217"/>
      <c r="AI60" s="26" t="s">
        <v>54</v>
      </c>
      <c r="AJ60" s="11" t="s">
        <v>55</v>
      </c>
      <c r="AK60" s="27">
        <f>ROUND(AF60/60,0)</f>
        <v>0</v>
      </c>
    </row>
    <row r="61" spans="1:39" s="11" customFormat="1" ht="22.5" customHeight="1">
      <c r="A61" s="202" t="s">
        <v>56</v>
      </c>
      <c r="B61" s="203"/>
      <c r="C61" s="203"/>
      <c r="D61" s="203"/>
      <c r="E61" s="204"/>
      <c r="F61" s="205"/>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7"/>
      <c r="AK61" s="9"/>
    </row>
    <row r="62" spans="1:39" s="11" customFormat="1" ht="22.5" customHeight="1">
      <c r="A62" s="199" t="s">
        <v>57</v>
      </c>
      <c r="B62" s="200"/>
      <c r="C62" s="200"/>
      <c r="D62" s="200"/>
      <c r="E62" s="201"/>
      <c r="F62" s="208"/>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10"/>
      <c r="AK62" s="9"/>
    </row>
    <row r="63" spans="1:39" s="11" customFormat="1" ht="60.75" customHeight="1" thickBot="1">
      <c r="A63" s="193" t="s">
        <v>58</v>
      </c>
      <c r="B63" s="194"/>
      <c r="C63" s="194"/>
      <c r="D63" s="194"/>
      <c r="E63" s="195"/>
      <c r="F63" s="223"/>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5"/>
      <c r="AK63" s="9"/>
    </row>
    <row r="64" spans="1:39" s="11" customFormat="1" ht="22.5" customHeight="1" thickBot="1">
      <c r="A64" s="211" t="s">
        <v>35</v>
      </c>
      <c r="B64" s="212"/>
      <c r="C64" s="212"/>
      <c r="D64" s="212"/>
      <c r="E64" s="213"/>
      <c r="F64" s="184" t="s">
        <v>188</v>
      </c>
      <c r="G64" s="185"/>
      <c r="H64" s="185"/>
      <c r="I64" s="186"/>
      <c r="J64" s="181"/>
      <c r="K64" s="182"/>
      <c r="L64" s="182"/>
      <c r="M64" s="182"/>
      <c r="N64" s="182"/>
      <c r="O64" s="182"/>
      <c r="P64" s="182"/>
      <c r="Q64" s="183"/>
      <c r="R64" s="187" t="s">
        <v>187</v>
      </c>
      <c r="S64" s="188"/>
      <c r="T64" s="188"/>
      <c r="U64" s="189"/>
      <c r="V64" s="190"/>
      <c r="W64" s="191"/>
      <c r="X64" s="191"/>
      <c r="Y64" s="191"/>
      <c r="Z64" s="191"/>
      <c r="AA64" s="192"/>
      <c r="AB64" s="214" t="s">
        <v>53</v>
      </c>
      <c r="AC64" s="215"/>
      <c r="AD64" s="215"/>
      <c r="AE64" s="215"/>
      <c r="AF64" s="216"/>
      <c r="AG64" s="217"/>
      <c r="AH64" s="217"/>
      <c r="AI64" s="26" t="s">
        <v>54</v>
      </c>
      <c r="AJ64" s="11" t="s">
        <v>55</v>
      </c>
      <c r="AK64" s="27">
        <f>ROUND(AF64/60,0)</f>
        <v>0</v>
      </c>
    </row>
    <row r="65" spans="1:37" s="11" customFormat="1" ht="22.5" customHeight="1">
      <c r="A65" s="202" t="s">
        <v>56</v>
      </c>
      <c r="B65" s="203"/>
      <c r="C65" s="203"/>
      <c r="D65" s="203"/>
      <c r="E65" s="204"/>
      <c r="F65" s="205"/>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7"/>
      <c r="AK65" s="9"/>
    </row>
    <row r="66" spans="1:37" s="11" customFormat="1" ht="22.5" customHeight="1">
      <c r="A66" s="199" t="s">
        <v>57</v>
      </c>
      <c r="B66" s="200"/>
      <c r="C66" s="200"/>
      <c r="D66" s="200"/>
      <c r="E66" s="201"/>
      <c r="F66" s="208"/>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10"/>
      <c r="AK66" s="9"/>
    </row>
    <row r="67" spans="1:37" s="11" customFormat="1" ht="60.75" customHeight="1" thickBot="1">
      <c r="A67" s="193" t="s">
        <v>58</v>
      </c>
      <c r="B67" s="194"/>
      <c r="C67" s="194"/>
      <c r="D67" s="194"/>
      <c r="E67" s="195"/>
      <c r="F67" s="196"/>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8"/>
      <c r="AK67" s="9"/>
    </row>
    <row r="68" spans="1:37" s="11" customFormat="1" ht="22.5" customHeight="1" thickBot="1">
      <c r="A68" s="211" t="s">
        <v>36</v>
      </c>
      <c r="B68" s="212"/>
      <c r="C68" s="212"/>
      <c r="D68" s="212"/>
      <c r="E68" s="213"/>
      <c r="F68" s="184" t="s">
        <v>188</v>
      </c>
      <c r="G68" s="185"/>
      <c r="H68" s="185"/>
      <c r="I68" s="186"/>
      <c r="J68" s="181"/>
      <c r="K68" s="182"/>
      <c r="L68" s="182"/>
      <c r="M68" s="182"/>
      <c r="N68" s="182"/>
      <c r="O68" s="182"/>
      <c r="P68" s="182"/>
      <c r="Q68" s="183"/>
      <c r="R68" s="187" t="s">
        <v>187</v>
      </c>
      <c r="S68" s="188"/>
      <c r="T68" s="188"/>
      <c r="U68" s="189"/>
      <c r="V68" s="190"/>
      <c r="W68" s="191"/>
      <c r="X68" s="191"/>
      <c r="Y68" s="191"/>
      <c r="Z68" s="191"/>
      <c r="AA68" s="192"/>
      <c r="AB68" s="214" t="s">
        <v>53</v>
      </c>
      <c r="AC68" s="215"/>
      <c r="AD68" s="215"/>
      <c r="AE68" s="215"/>
      <c r="AF68" s="216"/>
      <c r="AG68" s="217"/>
      <c r="AH68" s="217"/>
      <c r="AI68" s="26" t="s">
        <v>54</v>
      </c>
      <c r="AJ68" s="11" t="s">
        <v>55</v>
      </c>
      <c r="AK68" s="27">
        <f>ROUND(AF68/60,0)</f>
        <v>0</v>
      </c>
    </row>
    <row r="69" spans="1:37" s="11" customFormat="1" ht="22.5" customHeight="1">
      <c r="A69" s="202" t="s">
        <v>56</v>
      </c>
      <c r="B69" s="203"/>
      <c r="C69" s="203"/>
      <c r="D69" s="203"/>
      <c r="E69" s="204"/>
      <c r="F69" s="205"/>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7"/>
      <c r="AK69" s="9"/>
    </row>
    <row r="70" spans="1:37" s="11" customFormat="1" ht="22.5" customHeight="1">
      <c r="A70" s="199" t="s">
        <v>57</v>
      </c>
      <c r="B70" s="200"/>
      <c r="C70" s="200"/>
      <c r="D70" s="200"/>
      <c r="E70" s="201"/>
      <c r="F70" s="208"/>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10"/>
      <c r="AK70" s="9"/>
    </row>
    <row r="71" spans="1:37" s="11" customFormat="1" ht="60.75" customHeight="1" thickBot="1">
      <c r="A71" s="193" t="s">
        <v>58</v>
      </c>
      <c r="B71" s="194"/>
      <c r="C71" s="194"/>
      <c r="D71" s="194"/>
      <c r="E71" s="195"/>
      <c r="F71" s="196"/>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8"/>
      <c r="AK71" s="9"/>
    </row>
    <row r="72" spans="1:37" s="11" customFormat="1" ht="22.5" customHeight="1" thickBot="1">
      <c r="A72" s="211" t="s">
        <v>37</v>
      </c>
      <c r="B72" s="212"/>
      <c r="C72" s="212"/>
      <c r="D72" s="212"/>
      <c r="E72" s="213"/>
      <c r="F72" s="184" t="s">
        <v>188</v>
      </c>
      <c r="G72" s="185"/>
      <c r="H72" s="185"/>
      <c r="I72" s="186"/>
      <c r="J72" s="181"/>
      <c r="K72" s="182"/>
      <c r="L72" s="182"/>
      <c r="M72" s="182"/>
      <c r="N72" s="182"/>
      <c r="O72" s="182"/>
      <c r="P72" s="182"/>
      <c r="Q72" s="183"/>
      <c r="R72" s="187" t="s">
        <v>187</v>
      </c>
      <c r="S72" s="188"/>
      <c r="T72" s="188"/>
      <c r="U72" s="189"/>
      <c r="V72" s="190"/>
      <c r="W72" s="191"/>
      <c r="X72" s="191"/>
      <c r="Y72" s="191"/>
      <c r="Z72" s="191"/>
      <c r="AA72" s="192"/>
      <c r="AB72" s="214" t="s">
        <v>53</v>
      </c>
      <c r="AC72" s="215"/>
      <c r="AD72" s="215"/>
      <c r="AE72" s="215"/>
      <c r="AF72" s="216"/>
      <c r="AG72" s="217"/>
      <c r="AH72" s="217"/>
      <c r="AI72" s="26" t="s">
        <v>54</v>
      </c>
      <c r="AJ72" s="11" t="s">
        <v>55</v>
      </c>
      <c r="AK72" s="27">
        <f>ROUND(AF72/60,0)</f>
        <v>0</v>
      </c>
    </row>
    <row r="73" spans="1:37" s="11" customFormat="1" ht="22.5" customHeight="1">
      <c r="A73" s="202" t="s">
        <v>56</v>
      </c>
      <c r="B73" s="203"/>
      <c r="C73" s="203"/>
      <c r="D73" s="203"/>
      <c r="E73" s="204"/>
      <c r="F73" s="205"/>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7"/>
      <c r="AK73" s="9"/>
    </row>
    <row r="74" spans="1:37" s="11" customFormat="1" ht="22.5" customHeight="1">
      <c r="A74" s="199" t="s">
        <v>57</v>
      </c>
      <c r="B74" s="200"/>
      <c r="C74" s="200"/>
      <c r="D74" s="200"/>
      <c r="E74" s="201"/>
      <c r="F74" s="208"/>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10"/>
      <c r="AK74" s="9"/>
    </row>
    <row r="75" spans="1:37" s="11" customFormat="1" ht="60.75" customHeight="1" thickBot="1">
      <c r="A75" s="193" t="s">
        <v>58</v>
      </c>
      <c r="B75" s="194"/>
      <c r="C75" s="194"/>
      <c r="D75" s="194"/>
      <c r="E75" s="195"/>
      <c r="F75" s="196"/>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8"/>
      <c r="AK75" s="9"/>
    </row>
    <row r="76" spans="1:37" s="11" customFormat="1" ht="22.5" customHeight="1" thickBot="1">
      <c r="A76" s="211" t="s">
        <v>38</v>
      </c>
      <c r="B76" s="212"/>
      <c r="C76" s="212"/>
      <c r="D76" s="212"/>
      <c r="E76" s="213"/>
      <c r="F76" s="184" t="s">
        <v>188</v>
      </c>
      <c r="G76" s="185"/>
      <c r="H76" s="185"/>
      <c r="I76" s="186"/>
      <c r="J76" s="181"/>
      <c r="K76" s="182"/>
      <c r="L76" s="182"/>
      <c r="M76" s="182"/>
      <c r="N76" s="182"/>
      <c r="O76" s="182"/>
      <c r="P76" s="182"/>
      <c r="Q76" s="183"/>
      <c r="R76" s="187" t="s">
        <v>187</v>
      </c>
      <c r="S76" s="188"/>
      <c r="T76" s="188"/>
      <c r="U76" s="189"/>
      <c r="V76" s="190"/>
      <c r="W76" s="191"/>
      <c r="X76" s="191"/>
      <c r="Y76" s="191"/>
      <c r="Z76" s="191"/>
      <c r="AA76" s="192"/>
      <c r="AB76" s="214" t="s">
        <v>53</v>
      </c>
      <c r="AC76" s="215"/>
      <c r="AD76" s="215"/>
      <c r="AE76" s="215"/>
      <c r="AF76" s="216"/>
      <c r="AG76" s="217"/>
      <c r="AH76" s="217"/>
      <c r="AI76" s="26" t="s">
        <v>54</v>
      </c>
      <c r="AJ76" s="11" t="s">
        <v>55</v>
      </c>
      <c r="AK76" s="27">
        <f>ROUND(AF76/60,0)</f>
        <v>0</v>
      </c>
    </row>
    <row r="77" spans="1:37" s="11" customFormat="1" ht="22.5" customHeight="1">
      <c r="A77" s="202" t="s">
        <v>56</v>
      </c>
      <c r="B77" s="203"/>
      <c r="C77" s="203"/>
      <c r="D77" s="203"/>
      <c r="E77" s="204"/>
      <c r="F77" s="205"/>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7"/>
      <c r="AK77" s="9"/>
    </row>
    <row r="78" spans="1:37" s="11" customFormat="1" ht="22.5" customHeight="1">
      <c r="A78" s="199" t="s">
        <v>57</v>
      </c>
      <c r="B78" s="200"/>
      <c r="C78" s="200"/>
      <c r="D78" s="200"/>
      <c r="E78" s="201"/>
      <c r="F78" s="208"/>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10"/>
      <c r="AK78" s="9"/>
    </row>
    <row r="79" spans="1:37" s="11" customFormat="1" ht="60.75" customHeight="1" thickBot="1">
      <c r="A79" s="193" t="s">
        <v>58</v>
      </c>
      <c r="B79" s="194"/>
      <c r="C79" s="194"/>
      <c r="D79" s="194"/>
      <c r="E79" s="195"/>
      <c r="F79" s="196"/>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8"/>
      <c r="AK79" s="9"/>
    </row>
    <row r="80" spans="1:37" s="11" customFormat="1" ht="22.5" customHeight="1" thickBot="1">
      <c r="A80" s="211" t="s">
        <v>39</v>
      </c>
      <c r="B80" s="212"/>
      <c r="C80" s="212"/>
      <c r="D80" s="212"/>
      <c r="E80" s="213"/>
      <c r="F80" s="184" t="s">
        <v>188</v>
      </c>
      <c r="G80" s="185"/>
      <c r="H80" s="185"/>
      <c r="I80" s="186"/>
      <c r="J80" s="181"/>
      <c r="K80" s="182"/>
      <c r="L80" s="182"/>
      <c r="M80" s="182"/>
      <c r="N80" s="182"/>
      <c r="O80" s="182"/>
      <c r="P80" s="182"/>
      <c r="Q80" s="183"/>
      <c r="R80" s="187" t="s">
        <v>187</v>
      </c>
      <c r="S80" s="188"/>
      <c r="T80" s="188"/>
      <c r="U80" s="189"/>
      <c r="V80" s="190"/>
      <c r="W80" s="191"/>
      <c r="X80" s="191"/>
      <c r="Y80" s="191"/>
      <c r="Z80" s="191"/>
      <c r="AA80" s="192"/>
      <c r="AB80" s="214" t="s">
        <v>53</v>
      </c>
      <c r="AC80" s="215"/>
      <c r="AD80" s="215"/>
      <c r="AE80" s="215"/>
      <c r="AF80" s="216"/>
      <c r="AG80" s="217"/>
      <c r="AH80" s="217"/>
      <c r="AI80" s="26" t="s">
        <v>54</v>
      </c>
      <c r="AJ80" s="11" t="s">
        <v>55</v>
      </c>
      <c r="AK80" s="27">
        <f>ROUND(AF80/60,0)</f>
        <v>0</v>
      </c>
    </row>
    <row r="81" spans="1:37" s="11" customFormat="1" ht="22.5" customHeight="1">
      <c r="A81" s="202" t="s">
        <v>56</v>
      </c>
      <c r="B81" s="203"/>
      <c r="C81" s="203"/>
      <c r="D81" s="203"/>
      <c r="E81" s="204"/>
      <c r="F81" s="205"/>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7"/>
      <c r="AK81" s="9"/>
    </row>
    <row r="82" spans="1:37" s="11" customFormat="1" ht="22.5" customHeight="1">
      <c r="A82" s="199" t="s">
        <v>57</v>
      </c>
      <c r="B82" s="200"/>
      <c r="C82" s="200"/>
      <c r="D82" s="200"/>
      <c r="E82" s="201"/>
      <c r="F82" s="208"/>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10"/>
      <c r="AK82" s="9"/>
    </row>
    <row r="83" spans="1:37" s="11" customFormat="1" ht="60.75" customHeight="1" thickBot="1">
      <c r="A83" s="193" t="s">
        <v>58</v>
      </c>
      <c r="B83" s="194"/>
      <c r="C83" s="194"/>
      <c r="D83" s="194"/>
      <c r="E83" s="195"/>
      <c r="F83" s="196"/>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8"/>
      <c r="AK83" s="9"/>
    </row>
    <row r="84" spans="1:37" s="44" customFormat="1" ht="24" customHeight="1">
      <c r="A84" s="218" t="s">
        <v>59</v>
      </c>
      <c r="B84" s="218"/>
      <c r="C84" s="218"/>
      <c r="D84" s="218"/>
      <c r="E84" s="218"/>
      <c r="F84" s="218"/>
      <c r="G84" s="218"/>
      <c r="H84" s="219" t="str">
        <f>IF(Z5="","",Z5)</f>
        <v/>
      </c>
      <c r="I84" s="219"/>
      <c r="J84" s="219"/>
      <c r="K84" s="219"/>
      <c r="L84" s="219"/>
      <c r="M84" s="219"/>
      <c r="N84" s="219"/>
      <c r="O84" s="220" t="s">
        <v>23</v>
      </c>
      <c r="P84" s="220"/>
      <c r="Q84" s="220"/>
      <c r="R84" s="220"/>
      <c r="S84" s="220"/>
      <c r="T84" s="221" t="str">
        <f>IF(F6="","",F6)</f>
        <v/>
      </c>
      <c r="U84" s="221"/>
      <c r="V84" s="221"/>
      <c r="W84" s="221"/>
      <c r="X84" s="221"/>
      <c r="Y84" s="221"/>
      <c r="Z84" s="221"/>
      <c r="AA84" s="221"/>
      <c r="AB84" s="221"/>
      <c r="AC84" s="221"/>
      <c r="AD84" s="221"/>
      <c r="AE84" s="221"/>
      <c r="AF84" s="222" t="s">
        <v>168</v>
      </c>
      <c r="AG84" s="222"/>
      <c r="AH84" s="222"/>
      <c r="AI84" s="43"/>
    </row>
    <row r="85" spans="1:37" s="24" customFormat="1" ht="22.5" customHeight="1" thickBot="1">
      <c r="A85" s="74"/>
      <c r="B85" s="74"/>
      <c r="C85" s="74"/>
      <c r="D85" s="74"/>
      <c r="E85" s="74"/>
      <c r="F85" s="74"/>
      <c r="G85" s="74"/>
      <c r="H85" s="74"/>
      <c r="I85" s="74"/>
      <c r="J85" s="74"/>
      <c r="K85" s="74"/>
      <c r="L85" s="74"/>
      <c r="M85" s="75"/>
      <c r="N85" s="75"/>
      <c r="O85" s="75"/>
      <c r="P85" s="75"/>
      <c r="Q85" s="75"/>
      <c r="R85" s="75"/>
      <c r="S85" s="75"/>
      <c r="T85" s="75"/>
      <c r="U85" s="75"/>
      <c r="V85" s="75"/>
      <c r="W85" s="75"/>
      <c r="X85" s="75"/>
      <c r="Y85" s="75"/>
      <c r="Z85" s="75"/>
      <c r="AA85" s="75"/>
      <c r="AB85" s="75"/>
      <c r="AC85" s="75"/>
      <c r="AD85" s="75"/>
      <c r="AE85" s="75"/>
      <c r="AF85" s="75"/>
      <c r="AG85" s="75"/>
      <c r="AH85" s="75"/>
      <c r="AI85" s="76" t="s">
        <v>179</v>
      </c>
      <c r="AK85" s="25" t="s">
        <v>51</v>
      </c>
    </row>
    <row r="86" spans="1:37" s="11" customFormat="1" ht="22.5" customHeight="1" thickBot="1">
      <c r="A86" s="211" t="s">
        <v>40</v>
      </c>
      <c r="B86" s="212"/>
      <c r="C86" s="212"/>
      <c r="D86" s="212"/>
      <c r="E86" s="213"/>
      <c r="F86" s="184" t="s">
        <v>188</v>
      </c>
      <c r="G86" s="185"/>
      <c r="H86" s="185"/>
      <c r="I86" s="186"/>
      <c r="J86" s="181"/>
      <c r="K86" s="182"/>
      <c r="L86" s="182"/>
      <c r="M86" s="182"/>
      <c r="N86" s="182"/>
      <c r="O86" s="182"/>
      <c r="P86" s="182"/>
      <c r="Q86" s="183"/>
      <c r="R86" s="187" t="s">
        <v>187</v>
      </c>
      <c r="S86" s="188"/>
      <c r="T86" s="188"/>
      <c r="U86" s="189"/>
      <c r="V86" s="190"/>
      <c r="W86" s="191"/>
      <c r="X86" s="191"/>
      <c r="Y86" s="191"/>
      <c r="Z86" s="191"/>
      <c r="AA86" s="192"/>
      <c r="AB86" s="214" t="s">
        <v>53</v>
      </c>
      <c r="AC86" s="215"/>
      <c r="AD86" s="215"/>
      <c r="AE86" s="215"/>
      <c r="AF86" s="216"/>
      <c r="AG86" s="217"/>
      <c r="AH86" s="217"/>
      <c r="AI86" s="26" t="s">
        <v>54</v>
      </c>
      <c r="AJ86" s="11" t="s">
        <v>55</v>
      </c>
      <c r="AK86" s="27">
        <f>ROUND(AF86/60,0)</f>
        <v>0</v>
      </c>
    </row>
    <row r="87" spans="1:37" s="11" customFormat="1" ht="22.5" customHeight="1">
      <c r="A87" s="202" t="s">
        <v>56</v>
      </c>
      <c r="B87" s="203"/>
      <c r="C87" s="203"/>
      <c r="D87" s="203"/>
      <c r="E87" s="204"/>
      <c r="F87" s="205"/>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7"/>
      <c r="AK87" s="9"/>
    </row>
    <row r="88" spans="1:37" s="11" customFormat="1" ht="22.5" customHeight="1">
      <c r="A88" s="199" t="s">
        <v>57</v>
      </c>
      <c r="B88" s="200"/>
      <c r="C88" s="200"/>
      <c r="D88" s="200"/>
      <c r="E88" s="201"/>
      <c r="F88" s="208"/>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10"/>
      <c r="AK88" s="9"/>
    </row>
    <row r="89" spans="1:37" s="11" customFormat="1" ht="60.75" customHeight="1" thickBot="1">
      <c r="A89" s="193" t="s">
        <v>58</v>
      </c>
      <c r="B89" s="194"/>
      <c r="C89" s="194"/>
      <c r="D89" s="194"/>
      <c r="E89" s="195"/>
      <c r="F89" s="196"/>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8"/>
      <c r="AK89" s="9"/>
    </row>
    <row r="90" spans="1:37" s="11" customFormat="1" ht="22.5" customHeight="1" thickBot="1">
      <c r="A90" s="211" t="s">
        <v>41</v>
      </c>
      <c r="B90" s="212"/>
      <c r="C90" s="212"/>
      <c r="D90" s="212"/>
      <c r="E90" s="213"/>
      <c r="F90" s="184" t="s">
        <v>188</v>
      </c>
      <c r="G90" s="185"/>
      <c r="H90" s="185"/>
      <c r="I90" s="186"/>
      <c r="J90" s="181"/>
      <c r="K90" s="182"/>
      <c r="L90" s="182"/>
      <c r="M90" s="182"/>
      <c r="N90" s="182"/>
      <c r="O90" s="182"/>
      <c r="P90" s="182"/>
      <c r="Q90" s="183"/>
      <c r="R90" s="187" t="s">
        <v>187</v>
      </c>
      <c r="S90" s="188"/>
      <c r="T90" s="188"/>
      <c r="U90" s="189"/>
      <c r="V90" s="190"/>
      <c r="W90" s="191"/>
      <c r="X90" s="191"/>
      <c r="Y90" s="191"/>
      <c r="Z90" s="191"/>
      <c r="AA90" s="192"/>
      <c r="AB90" s="214" t="s">
        <v>53</v>
      </c>
      <c r="AC90" s="215"/>
      <c r="AD90" s="215"/>
      <c r="AE90" s="215"/>
      <c r="AF90" s="216"/>
      <c r="AG90" s="217"/>
      <c r="AH90" s="217"/>
      <c r="AI90" s="26" t="s">
        <v>54</v>
      </c>
      <c r="AJ90" s="11" t="s">
        <v>55</v>
      </c>
      <c r="AK90" s="27">
        <f>ROUND(AF90/60,0)</f>
        <v>0</v>
      </c>
    </row>
    <row r="91" spans="1:37" s="11" customFormat="1" ht="22.5" customHeight="1">
      <c r="A91" s="202" t="s">
        <v>56</v>
      </c>
      <c r="B91" s="203"/>
      <c r="C91" s="203"/>
      <c r="D91" s="203"/>
      <c r="E91" s="204"/>
      <c r="F91" s="205"/>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7"/>
      <c r="AK91" s="9"/>
    </row>
    <row r="92" spans="1:37" s="11" customFormat="1" ht="22.5" customHeight="1">
      <c r="A92" s="199" t="s">
        <v>57</v>
      </c>
      <c r="B92" s="200"/>
      <c r="C92" s="200"/>
      <c r="D92" s="200"/>
      <c r="E92" s="201"/>
      <c r="F92" s="208"/>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10"/>
      <c r="AK92" s="9"/>
    </row>
    <row r="93" spans="1:37" s="11" customFormat="1" ht="60.75" customHeight="1" thickBot="1">
      <c r="A93" s="193" t="s">
        <v>58</v>
      </c>
      <c r="B93" s="194"/>
      <c r="C93" s="194"/>
      <c r="D93" s="194"/>
      <c r="E93" s="195"/>
      <c r="F93" s="196"/>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8"/>
      <c r="AK93" s="9"/>
    </row>
    <row r="94" spans="1:37" s="11" customFormat="1" ht="22.5" customHeight="1" thickBot="1">
      <c r="A94" s="211" t="s">
        <v>192</v>
      </c>
      <c r="B94" s="212"/>
      <c r="C94" s="212"/>
      <c r="D94" s="212"/>
      <c r="E94" s="213"/>
      <c r="F94" s="184" t="s">
        <v>188</v>
      </c>
      <c r="G94" s="185"/>
      <c r="H94" s="185"/>
      <c r="I94" s="186"/>
      <c r="J94" s="181"/>
      <c r="K94" s="182"/>
      <c r="L94" s="182"/>
      <c r="M94" s="182"/>
      <c r="N94" s="182"/>
      <c r="O94" s="182"/>
      <c r="P94" s="182"/>
      <c r="Q94" s="183"/>
      <c r="R94" s="187" t="s">
        <v>187</v>
      </c>
      <c r="S94" s="188"/>
      <c r="T94" s="188"/>
      <c r="U94" s="189"/>
      <c r="V94" s="190"/>
      <c r="W94" s="191"/>
      <c r="X94" s="191"/>
      <c r="Y94" s="191"/>
      <c r="Z94" s="191"/>
      <c r="AA94" s="192"/>
      <c r="AB94" s="214" t="s">
        <v>53</v>
      </c>
      <c r="AC94" s="215"/>
      <c r="AD94" s="215"/>
      <c r="AE94" s="215"/>
      <c r="AF94" s="216"/>
      <c r="AG94" s="217"/>
      <c r="AH94" s="217"/>
      <c r="AI94" s="26" t="s">
        <v>54</v>
      </c>
      <c r="AJ94" s="11" t="s">
        <v>55</v>
      </c>
      <c r="AK94" s="27">
        <f>ROUND(AF94/60,0)</f>
        <v>0</v>
      </c>
    </row>
    <row r="95" spans="1:37" s="11" customFormat="1" ht="22.5" customHeight="1">
      <c r="A95" s="202" t="s">
        <v>56</v>
      </c>
      <c r="B95" s="203"/>
      <c r="C95" s="203"/>
      <c r="D95" s="203"/>
      <c r="E95" s="204"/>
      <c r="F95" s="205"/>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7"/>
      <c r="AK95" s="9"/>
    </row>
    <row r="96" spans="1:37" s="11" customFormat="1" ht="22.5" customHeight="1">
      <c r="A96" s="199" t="s">
        <v>57</v>
      </c>
      <c r="B96" s="200"/>
      <c r="C96" s="200"/>
      <c r="D96" s="200"/>
      <c r="E96" s="201"/>
      <c r="F96" s="208"/>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210"/>
      <c r="AK96" s="9"/>
    </row>
    <row r="97" spans="1:37" s="11" customFormat="1" ht="60.75" customHeight="1" thickBot="1">
      <c r="A97" s="193" t="s">
        <v>58</v>
      </c>
      <c r="B97" s="194"/>
      <c r="C97" s="194"/>
      <c r="D97" s="194"/>
      <c r="E97" s="195"/>
      <c r="F97" s="196"/>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E97" s="197"/>
      <c r="AF97" s="197"/>
      <c r="AG97" s="197"/>
      <c r="AH97" s="197"/>
      <c r="AI97" s="198"/>
      <c r="AK97" s="9"/>
    </row>
    <row r="98" spans="1:37" s="11" customFormat="1" ht="22.5" customHeight="1" thickBot="1">
      <c r="A98" s="211" t="s">
        <v>191</v>
      </c>
      <c r="B98" s="212"/>
      <c r="C98" s="212"/>
      <c r="D98" s="212"/>
      <c r="E98" s="213"/>
      <c r="F98" s="184" t="s">
        <v>188</v>
      </c>
      <c r="G98" s="185"/>
      <c r="H98" s="185"/>
      <c r="I98" s="186"/>
      <c r="J98" s="181"/>
      <c r="K98" s="182"/>
      <c r="L98" s="182"/>
      <c r="M98" s="182"/>
      <c r="N98" s="182"/>
      <c r="O98" s="182"/>
      <c r="P98" s="182"/>
      <c r="Q98" s="183"/>
      <c r="R98" s="187" t="s">
        <v>187</v>
      </c>
      <c r="S98" s="188"/>
      <c r="T98" s="188"/>
      <c r="U98" s="189"/>
      <c r="V98" s="190"/>
      <c r="W98" s="191"/>
      <c r="X98" s="191"/>
      <c r="Y98" s="191"/>
      <c r="Z98" s="191"/>
      <c r="AA98" s="192"/>
      <c r="AB98" s="214" t="s">
        <v>53</v>
      </c>
      <c r="AC98" s="215"/>
      <c r="AD98" s="215"/>
      <c r="AE98" s="215"/>
      <c r="AF98" s="216"/>
      <c r="AG98" s="217"/>
      <c r="AH98" s="217"/>
      <c r="AI98" s="26" t="s">
        <v>54</v>
      </c>
      <c r="AJ98" s="11" t="s">
        <v>55</v>
      </c>
      <c r="AK98" s="27">
        <f>ROUND(AF98/60,0)</f>
        <v>0</v>
      </c>
    </row>
    <row r="99" spans="1:37" s="11" customFormat="1" ht="22.5" customHeight="1">
      <c r="A99" s="202" t="s">
        <v>56</v>
      </c>
      <c r="B99" s="203"/>
      <c r="C99" s="203"/>
      <c r="D99" s="203"/>
      <c r="E99" s="204"/>
      <c r="F99" s="205"/>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7"/>
      <c r="AK99" s="9"/>
    </row>
    <row r="100" spans="1:37" s="11" customFormat="1" ht="22.5" customHeight="1">
      <c r="A100" s="199" t="s">
        <v>57</v>
      </c>
      <c r="B100" s="200"/>
      <c r="C100" s="200"/>
      <c r="D100" s="200"/>
      <c r="E100" s="201"/>
      <c r="F100" s="208"/>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10"/>
      <c r="AK100" s="9"/>
    </row>
    <row r="101" spans="1:37" s="11" customFormat="1" ht="60.75" customHeight="1" thickBot="1">
      <c r="A101" s="193" t="s">
        <v>58</v>
      </c>
      <c r="B101" s="194"/>
      <c r="C101" s="194"/>
      <c r="D101" s="194"/>
      <c r="E101" s="195"/>
      <c r="F101" s="196"/>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8"/>
      <c r="AK101" s="9"/>
    </row>
    <row r="102" spans="1:37" s="11" customFormat="1" ht="22.5" customHeight="1" thickBot="1">
      <c r="A102" s="211" t="s">
        <v>190</v>
      </c>
      <c r="B102" s="212"/>
      <c r="C102" s="212"/>
      <c r="D102" s="212"/>
      <c r="E102" s="213"/>
      <c r="F102" s="184" t="s">
        <v>188</v>
      </c>
      <c r="G102" s="185"/>
      <c r="H102" s="185"/>
      <c r="I102" s="186"/>
      <c r="J102" s="181"/>
      <c r="K102" s="182"/>
      <c r="L102" s="182"/>
      <c r="M102" s="182"/>
      <c r="N102" s="182"/>
      <c r="O102" s="182"/>
      <c r="P102" s="182"/>
      <c r="Q102" s="183"/>
      <c r="R102" s="187" t="s">
        <v>187</v>
      </c>
      <c r="S102" s="188"/>
      <c r="T102" s="188"/>
      <c r="U102" s="189"/>
      <c r="V102" s="190"/>
      <c r="W102" s="191"/>
      <c r="X102" s="191"/>
      <c r="Y102" s="191"/>
      <c r="Z102" s="191"/>
      <c r="AA102" s="192"/>
      <c r="AB102" s="214" t="s">
        <v>53</v>
      </c>
      <c r="AC102" s="215"/>
      <c r="AD102" s="215"/>
      <c r="AE102" s="215"/>
      <c r="AF102" s="216"/>
      <c r="AG102" s="217"/>
      <c r="AH102" s="217"/>
      <c r="AI102" s="26" t="s">
        <v>54</v>
      </c>
      <c r="AJ102" s="11" t="s">
        <v>55</v>
      </c>
      <c r="AK102" s="27">
        <f>ROUND(AF102/60,0)</f>
        <v>0</v>
      </c>
    </row>
    <row r="103" spans="1:37" s="11" customFormat="1" ht="22.5" customHeight="1">
      <c r="A103" s="202" t="s">
        <v>56</v>
      </c>
      <c r="B103" s="203"/>
      <c r="C103" s="203"/>
      <c r="D103" s="203"/>
      <c r="E103" s="204"/>
      <c r="F103" s="205"/>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206"/>
      <c r="AC103" s="206"/>
      <c r="AD103" s="206"/>
      <c r="AE103" s="206"/>
      <c r="AF103" s="206"/>
      <c r="AG103" s="206"/>
      <c r="AH103" s="206"/>
      <c r="AI103" s="207"/>
      <c r="AK103" s="9"/>
    </row>
    <row r="104" spans="1:37" s="11" customFormat="1" ht="22.5" customHeight="1">
      <c r="A104" s="199" t="s">
        <v>57</v>
      </c>
      <c r="B104" s="200"/>
      <c r="C104" s="200"/>
      <c r="D104" s="200"/>
      <c r="E104" s="201"/>
      <c r="F104" s="208"/>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10"/>
      <c r="AK104" s="9"/>
    </row>
    <row r="105" spans="1:37" s="11" customFormat="1" ht="60.75" customHeight="1" thickBot="1">
      <c r="A105" s="193" t="s">
        <v>58</v>
      </c>
      <c r="B105" s="194"/>
      <c r="C105" s="194"/>
      <c r="D105" s="194"/>
      <c r="E105" s="195"/>
      <c r="F105" s="196"/>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8"/>
      <c r="AK105" s="9"/>
    </row>
  </sheetData>
  <mergeCells count="385">
    <mergeCell ref="A57:E57"/>
    <mergeCell ref="A58:E58"/>
    <mergeCell ref="F57:AI57"/>
    <mergeCell ref="F58:AI58"/>
    <mergeCell ref="A59:E59"/>
    <mergeCell ref="F59:AI59"/>
    <mergeCell ref="A60:E60"/>
    <mergeCell ref="A7:E7"/>
    <mergeCell ref="A9:E9"/>
    <mergeCell ref="F7:O7"/>
    <mergeCell ref="F9:T9"/>
    <mergeCell ref="U7:Y7"/>
    <mergeCell ref="Z7:AI7"/>
    <mergeCell ref="Z9:AI9"/>
    <mergeCell ref="U9:Y9"/>
    <mergeCell ref="P7:T7"/>
    <mergeCell ref="A8:E8"/>
    <mergeCell ref="F8:H8"/>
    <mergeCell ref="I8:T8"/>
    <mergeCell ref="U8:Y8"/>
    <mergeCell ref="Z8:AI8"/>
    <mergeCell ref="A10:AI10"/>
    <mergeCell ref="A20:AI20"/>
    <mergeCell ref="A21:AI21"/>
    <mergeCell ref="A25:AI28"/>
    <mergeCell ref="A29:AI29"/>
    <mergeCell ref="A30:AI33"/>
    <mergeCell ref="A34:AI34"/>
    <mergeCell ref="A35:AI38"/>
    <mergeCell ref="AK37:AM39"/>
    <mergeCell ref="A39:K39"/>
    <mergeCell ref="L39:AI39"/>
    <mergeCell ref="A1:C1"/>
    <mergeCell ref="AG1:AI1"/>
    <mergeCell ref="A2:AI2"/>
    <mergeCell ref="A3:AI3"/>
    <mergeCell ref="U5:Y5"/>
    <mergeCell ref="Z5:AI5"/>
    <mergeCell ref="A6:E6"/>
    <mergeCell ref="F6:T6"/>
    <mergeCell ref="U6:Y6"/>
    <mergeCell ref="Z6:AI6"/>
    <mergeCell ref="F5:T5"/>
    <mergeCell ref="A5:E5"/>
    <mergeCell ref="AH40:AI40"/>
    <mergeCell ref="A41:K41"/>
    <mergeCell ref="L41:M41"/>
    <mergeCell ref="N41:O41"/>
    <mergeCell ref="P41:Q41"/>
    <mergeCell ref="R41:S41"/>
    <mergeCell ref="T41:U41"/>
    <mergeCell ref="V41:W41"/>
    <mergeCell ref="X41:Y41"/>
    <mergeCell ref="Z41:AA41"/>
    <mergeCell ref="V40:W40"/>
    <mergeCell ref="X40:Y40"/>
    <mergeCell ref="Z40:AA40"/>
    <mergeCell ref="AB40:AC40"/>
    <mergeCell ref="AD40:AE40"/>
    <mergeCell ref="AF40:AG40"/>
    <mergeCell ref="A40:K40"/>
    <mergeCell ref="L40:M40"/>
    <mergeCell ref="N40:O40"/>
    <mergeCell ref="P40:Q40"/>
    <mergeCell ref="R40:S40"/>
    <mergeCell ref="T40:U40"/>
    <mergeCell ref="AB41:AC41"/>
    <mergeCell ref="AD41:AE41"/>
    <mergeCell ref="X43:Y43"/>
    <mergeCell ref="Z43:AA43"/>
    <mergeCell ref="AF41:AG41"/>
    <mergeCell ref="AH41:AI41"/>
    <mergeCell ref="A42:K42"/>
    <mergeCell ref="L42:M42"/>
    <mergeCell ref="N42:O42"/>
    <mergeCell ref="P42:Q42"/>
    <mergeCell ref="R42:S42"/>
    <mergeCell ref="T42:U42"/>
    <mergeCell ref="AH42:AI42"/>
    <mergeCell ref="V42:W42"/>
    <mergeCell ref="X42:Y42"/>
    <mergeCell ref="Z42:AA42"/>
    <mergeCell ref="AB42:AC42"/>
    <mergeCell ref="AD42:AE42"/>
    <mergeCell ref="AF42:AG42"/>
    <mergeCell ref="AB43:AC43"/>
    <mergeCell ref="AD43:AE43"/>
    <mergeCell ref="AF43:AG43"/>
    <mergeCell ref="AH43:AI43"/>
    <mergeCell ref="A43:K43"/>
    <mergeCell ref="L43:M43"/>
    <mergeCell ref="N43:O43"/>
    <mergeCell ref="A44:K44"/>
    <mergeCell ref="L44:M44"/>
    <mergeCell ref="N44:O44"/>
    <mergeCell ref="P44:Q44"/>
    <mergeCell ref="R44:S44"/>
    <mergeCell ref="T44:U44"/>
    <mergeCell ref="AH44:AI44"/>
    <mergeCell ref="V44:W44"/>
    <mergeCell ref="X44:Y44"/>
    <mergeCell ref="Z44:AA44"/>
    <mergeCell ref="AB44:AC44"/>
    <mergeCell ref="AD44:AE44"/>
    <mergeCell ref="AF44:AG44"/>
    <mergeCell ref="P43:Q43"/>
    <mergeCell ref="R43:S43"/>
    <mergeCell ref="T43:U43"/>
    <mergeCell ref="V43:W43"/>
    <mergeCell ref="AH45:AI45"/>
    <mergeCell ref="A46:K46"/>
    <mergeCell ref="L46:M46"/>
    <mergeCell ref="N46:O46"/>
    <mergeCell ref="P46:Q46"/>
    <mergeCell ref="R46:S46"/>
    <mergeCell ref="T46:U46"/>
    <mergeCell ref="AH46:AI46"/>
    <mergeCell ref="V46:W46"/>
    <mergeCell ref="X46:Y46"/>
    <mergeCell ref="Z46:AA46"/>
    <mergeCell ref="AB46:AC46"/>
    <mergeCell ref="AD46:AE46"/>
    <mergeCell ref="AF46:AG46"/>
    <mergeCell ref="A45:K45"/>
    <mergeCell ref="L45:M45"/>
    <mergeCell ref="N45:O45"/>
    <mergeCell ref="P45:Q45"/>
    <mergeCell ref="R45:S45"/>
    <mergeCell ref="T45:U45"/>
    <mergeCell ref="AB45:AC45"/>
    <mergeCell ref="AD45:AE45"/>
    <mergeCell ref="AF45:AG45"/>
    <mergeCell ref="T49:U49"/>
    <mergeCell ref="V49:W49"/>
    <mergeCell ref="X49:Y49"/>
    <mergeCell ref="Z49:AA49"/>
    <mergeCell ref="AB47:AC47"/>
    <mergeCell ref="AD47:AE47"/>
    <mergeCell ref="AF47:AG47"/>
    <mergeCell ref="V45:W45"/>
    <mergeCell ref="X45:Y45"/>
    <mergeCell ref="Z45:AA45"/>
    <mergeCell ref="T47:U47"/>
    <mergeCell ref="V47:W47"/>
    <mergeCell ref="X47:Y47"/>
    <mergeCell ref="Z47:AA47"/>
    <mergeCell ref="AH47:AI47"/>
    <mergeCell ref="A48:K48"/>
    <mergeCell ref="L48:M48"/>
    <mergeCell ref="N48:O48"/>
    <mergeCell ref="P48:Q48"/>
    <mergeCell ref="R48:S48"/>
    <mergeCell ref="T48:U48"/>
    <mergeCell ref="AH48:AI48"/>
    <mergeCell ref="V48:W48"/>
    <mergeCell ref="X48:Y48"/>
    <mergeCell ref="Z48:AA48"/>
    <mergeCell ref="AB48:AC48"/>
    <mergeCell ref="AD48:AE48"/>
    <mergeCell ref="AF48:AG48"/>
    <mergeCell ref="A47:K47"/>
    <mergeCell ref="L47:M47"/>
    <mergeCell ref="N47:O47"/>
    <mergeCell ref="P47:Q47"/>
    <mergeCell ref="R47:S47"/>
    <mergeCell ref="X51:Y51"/>
    <mergeCell ref="Z51:AA51"/>
    <mergeCell ref="AB49:AC49"/>
    <mergeCell ref="AD49:AE49"/>
    <mergeCell ref="AF49:AG49"/>
    <mergeCell ref="AH49:AI49"/>
    <mergeCell ref="A50:K50"/>
    <mergeCell ref="L50:M50"/>
    <mergeCell ref="N50:O50"/>
    <mergeCell ref="P50:Q50"/>
    <mergeCell ref="R50:S50"/>
    <mergeCell ref="T50:U50"/>
    <mergeCell ref="AH50:AI50"/>
    <mergeCell ref="V50:W50"/>
    <mergeCell ref="X50:Y50"/>
    <mergeCell ref="Z50:AA50"/>
    <mergeCell ref="AB50:AC50"/>
    <mergeCell ref="AD50:AE50"/>
    <mergeCell ref="AF50:AG50"/>
    <mergeCell ref="A49:K49"/>
    <mergeCell ref="L49:M49"/>
    <mergeCell ref="N49:O49"/>
    <mergeCell ref="P49:Q49"/>
    <mergeCell ref="R49:S49"/>
    <mergeCell ref="AB51:AC51"/>
    <mergeCell ref="AD51:AE51"/>
    <mergeCell ref="AF51:AG51"/>
    <mergeCell ref="AH51:AI51"/>
    <mergeCell ref="A52:K52"/>
    <mergeCell ref="L52:M52"/>
    <mergeCell ref="N52:O52"/>
    <mergeCell ref="P52:Q52"/>
    <mergeCell ref="R52:S52"/>
    <mergeCell ref="T52:U52"/>
    <mergeCell ref="AH52:AI52"/>
    <mergeCell ref="V52:W52"/>
    <mergeCell ref="X52:Y52"/>
    <mergeCell ref="Z52:AA52"/>
    <mergeCell ref="AB52:AC52"/>
    <mergeCell ref="AD52:AE52"/>
    <mergeCell ref="AF52:AG52"/>
    <mergeCell ref="A51:K51"/>
    <mergeCell ref="L51:M51"/>
    <mergeCell ref="N51:O51"/>
    <mergeCell ref="P51:Q51"/>
    <mergeCell ref="R51:S51"/>
    <mergeCell ref="T51:U51"/>
    <mergeCell ref="V51:W51"/>
    <mergeCell ref="AB53:AC53"/>
    <mergeCell ref="AD53:AE53"/>
    <mergeCell ref="AF53:AG53"/>
    <mergeCell ref="AH53:AI53"/>
    <mergeCell ref="A56:E56"/>
    <mergeCell ref="AB56:AE56"/>
    <mergeCell ref="AF56:AH56"/>
    <mergeCell ref="A53:K53"/>
    <mergeCell ref="L53:M53"/>
    <mergeCell ref="N53:O53"/>
    <mergeCell ref="P53:Q53"/>
    <mergeCell ref="R53:S53"/>
    <mergeCell ref="T53:U53"/>
    <mergeCell ref="V53:W53"/>
    <mergeCell ref="X53:Y53"/>
    <mergeCell ref="Z53:AA53"/>
    <mergeCell ref="A54:G54"/>
    <mergeCell ref="H54:N54"/>
    <mergeCell ref="O54:S54"/>
    <mergeCell ref="T54:AE54"/>
    <mergeCell ref="AF54:AH54"/>
    <mergeCell ref="V56:AA56"/>
    <mergeCell ref="R56:U56"/>
    <mergeCell ref="F56:I56"/>
    <mergeCell ref="AB60:AE60"/>
    <mergeCell ref="AF60:AH60"/>
    <mergeCell ref="A61:E61"/>
    <mergeCell ref="F61:AI61"/>
    <mergeCell ref="F62:AI62"/>
    <mergeCell ref="A63:E63"/>
    <mergeCell ref="F63:AI63"/>
    <mergeCell ref="A64:E64"/>
    <mergeCell ref="A62:E62"/>
    <mergeCell ref="AB64:AE64"/>
    <mergeCell ref="AF64:AH64"/>
    <mergeCell ref="F64:I64"/>
    <mergeCell ref="J64:Q64"/>
    <mergeCell ref="R64:U64"/>
    <mergeCell ref="V64:AA64"/>
    <mergeCell ref="A65:E65"/>
    <mergeCell ref="A66:E66"/>
    <mergeCell ref="F65:AI65"/>
    <mergeCell ref="F66:AI66"/>
    <mergeCell ref="A67:E67"/>
    <mergeCell ref="F67:AI67"/>
    <mergeCell ref="A68:E68"/>
    <mergeCell ref="AB68:AE68"/>
    <mergeCell ref="AF68:AH68"/>
    <mergeCell ref="F68:I68"/>
    <mergeCell ref="J68:Q68"/>
    <mergeCell ref="R68:U68"/>
    <mergeCell ref="V68:AA68"/>
    <mergeCell ref="A69:E69"/>
    <mergeCell ref="F69:AI69"/>
    <mergeCell ref="F70:AI70"/>
    <mergeCell ref="A71:E71"/>
    <mergeCell ref="F71:AI71"/>
    <mergeCell ref="A72:E72"/>
    <mergeCell ref="A70:E70"/>
    <mergeCell ref="AB72:AE72"/>
    <mergeCell ref="AF72:AH72"/>
    <mergeCell ref="F72:I72"/>
    <mergeCell ref="J72:Q72"/>
    <mergeCell ref="R72:U72"/>
    <mergeCell ref="V72:AA72"/>
    <mergeCell ref="A73:E73"/>
    <mergeCell ref="A74:E74"/>
    <mergeCell ref="F73:AI73"/>
    <mergeCell ref="F74:AI74"/>
    <mergeCell ref="A75:E75"/>
    <mergeCell ref="F75:AI75"/>
    <mergeCell ref="A76:E76"/>
    <mergeCell ref="AB76:AE76"/>
    <mergeCell ref="AF76:AH76"/>
    <mergeCell ref="F76:I76"/>
    <mergeCell ref="J76:Q76"/>
    <mergeCell ref="R76:U76"/>
    <mergeCell ref="V76:AA76"/>
    <mergeCell ref="A77:E77"/>
    <mergeCell ref="F77:AI77"/>
    <mergeCell ref="F78:AI78"/>
    <mergeCell ref="A79:E79"/>
    <mergeCell ref="F79:AI79"/>
    <mergeCell ref="A80:E80"/>
    <mergeCell ref="A78:E78"/>
    <mergeCell ref="AB80:AE80"/>
    <mergeCell ref="AF80:AH80"/>
    <mergeCell ref="F80:I80"/>
    <mergeCell ref="J80:Q80"/>
    <mergeCell ref="R80:U80"/>
    <mergeCell ref="V80:AA80"/>
    <mergeCell ref="A81:E81"/>
    <mergeCell ref="A82:E82"/>
    <mergeCell ref="F81:AI81"/>
    <mergeCell ref="F82:AI82"/>
    <mergeCell ref="A83:E83"/>
    <mergeCell ref="F83:AI83"/>
    <mergeCell ref="A86:E86"/>
    <mergeCell ref="AB86:AE86"/>
    <mergeCell ref="AF86:AH86"/>
    <mergeCell ref="F86:I86"/>
    <mergeCell ref="J86:Q86"/>
    <mergeCell ref="R86:U86"/>
    <mergeCell ref="V86:AA86"/>
    <mergeCell ref="A84:G84"/>
    <mergeCell ref="H84:N84"/>
    <mergeCell ref="O84:S84"/>
    <mergeCell ref="T84:AE84"/>
    <mergeCell ref="AF84:AH84"/>
    <mergeCell ref="A87:E87"/>
    <mergeCell ref="F87:AI87"/>
    <mergeCell ref="F88:AI88"/>
    <mergeCell ref="A89:E89"/>
    <mergeCell ref="F89:AI89"/>
    <mergeCell ref="A90:E90"/>
    <mergeCell ref="A88:E88"/>
    <mergeCell ref="AB90:AE90"/>
    <mergeCell ref="AF90:AH90"/>
    <mergeCell ref="F90:I90"/>
    <mergeCell ref="J90:Q90"/>
    <mergeCell ref="R90:U90"/>
    <mergeCell ref="V90:AA90"/>
    <mergeCell ref="A91:E91"/>
    <mergeCell ref="A92:E92"/>
    <mergeCell ref="F91:AI91"/>
    <mergeCell ref="F92:AI92"/>
    <mergeCell ref="A93:E93"/>
    <mergeCell ref="F93:AI93"/>
    <mergeCell ref="A94:E94"/>
    <mergeCell ref="AB94:AE94"/>
    <mergeCell ref="AF94:AH94"/>
    <mergeCell ref="F94:I94"/>
    <mergeCell ref="J94:Q94"/>
    <mergeCell ref="R94:U94"/>
    <mergeCell ref="V94:AA94"/>
    <mergeCell ref="A95:E95"/>
    <mergeCell ref="F95:AI95"/>
    <mergeCell ref="F96:AI96"/>
    <mergeCell ref="A97:E97"/>
    <mergeCell ref="F97:AI97"/>
    <mergeCell ref="A98:E98"/>
    <mergeCell ref="A96:E96"/>
    <mergeCell ref="AB98:AE98"/>
    <mergeCell ref="AF98:AH98"/>
    <mergeCell ref="F98:I98"/>
    <mergeCell ref="J98:Q98"/>
    <mergeCell ref="R98:U98"/>
    <mergeCell ref="V98:AA98"/>
    <mergeCell ref="J56:Q56"/>
    <mergeCell ref="F60:I60"/>
    <mergeCell ref="J60:Q60"/>
    <mergeCell ref="R60:U60"/>
    <mergeCell ref="V60:AA60"/>
    <mergeCell ref="A105:E105"/>
    <mergeCell ref="F105:AI105"/>
    <mergeCell ref="A104:E104"/>
    <mergeCell ref="A103:E103"/>
    <mergeCell ref="F103:AI103"/>
    <mergeCell ref="F104:AI104"/>
    <mergeCell ref="A99:E99"/>
    <mergeCell ref="A100:E100"/>
    <mergeCell ref="F99:AI99"/>
    <mergeCell ref="F100:AI100"/>
    <mergeCell ref="A101:E101"/>
    <mergeCell ref="F101:AI101"/>
    <mergeCell ref="A102:E102"/>
    <mergeCell ref="AB102:AE102"/>
    <mergeCell ref="AF102:AH102"/>
    <mergeCell ref="F102:I102"/>
    <mergeCell ref="J102:Q102"/>
    <mergeCell ref="R102:U102"/>
    <mergeCell ref="V102:AA102"/>
  </mergeCells>
  <phoneticPr fontId="4"/>
  <conditionalFormatting sqref="Z7 A42:K53 Z9 F9">
    <cfRule type="expression" dxfId="94" priority="49">
      <formula>ISBLANK(A7)</formula>
    </cfRule>
  </conditionalFormatting>
  <conditionalFormatting sqref="F7 L42:AI53 F57:AI58 F61:AI62 F65:AI66 F69:AI70 F73:AI74 F77:AI78 F81:AI82 F87:AI88 F91:AI92 F95:AI96 F99:AI100 F103:AI104 D12:D18 D23 M23 T23 AB23">
    <cfRule type="expression" dxfId="93" priority="48">
      <formula>ISBLANK(D7)</formula>
    </cfRule>
  </conditionalFormatting>
  <conditionalFormatting sqref="AF56 F59 F63 F67 F71">
    <cfRule type="expression" dxfId="92" priority="45">
      <formula>ISBLANK(F56)</formula>
    </cfRule>
  </conditionalFormatting>
  <conditionalFormatting sqref="F75 F79 F83 F89 F93 F97 F101 F105">
    <cfRule type="expression" dxfId="91" priority="44">
      <formula>ISBLANK(F75)</formula>
    </cfRule>
  </conditionalFormatting>
  <conditionalFormatting sqref="A25 A30 A35">
    <cfRule type="expression" dxfId="90" priority="42">
      <formula>ISBLANK(A25)</formula>
    </cfRule>
  </conditionalFormatting>
  <conditionalFormatting sqref="F8:T8">
    <cfRule type="expression" dxfId="89" priority="40">
      <formula>ISBLANK(F8)</formula>
    </cfRule>
  </conditionalFormatting>
  <conditionalFormatting sqref="Z8:AI8">
    <cfRule type="expression" dxfId="88" priority="39">
      <formula>ISBLANK(Z8)</formula>
    </cfRule>
  </conditionalFormatting>
  <conditionalFormatting sqref="F5">
    <cfRule type="expression" dxfId="87" priority="38">
      <formula>ISBLANK(F5)</formula>
    </cfRule>
  </conditionalFormatting>
  <conditionalFormatting sqref="AF60">
    <cfRule type="expression" dxfId="86" priority="37">
      <formula>ISBLANK(AF60)</formula>
    </cfRule>
  </conditionalFormatting>
  <conditionalFormatting sqref="AF102">
    <cfRule type="expression" dxfId="85" priority="27">
      <formula>ISBLANK(AF102)</formula>
    </cfRule>
  </conditionalFormatting>
  <conditionalFormatting sqref="AF64">
    <cfRule type="expression" dxfId="84" priority="36">
      <formula>ISBLANK(AF64)</formula>
    </cfRule>
  </conditionalFormatting>
  <conditionalFormatting sqref="AF68">
    <cfRule type="expression" dxfId="83" priority="35">
      <formula>ISBLANK(AF68)</formula>
    </cfRule>
  </conditionalFormatting>
  <conditionalFormatting sqref="AF76">
    <cfRule type="expression" dxfId="82" priority="34">
      <formula>ISBLANK(AF76)</formula>
    </cfRule>
  </conditionalFormatting>
  <conditionalFormatting sqref="AF72">
    <cfRule type="expression" dxfId="81" priority="33">
      <formula>ISBLANK(AF72)</formula>
    </cfRule>
  </conditionalFormatting>
  <conditionalFormatting sqref="AF80">
    <cfRule type="expression" dxfId="80" priority="32">
      <formula>ISBLANK(AF80)</formula>
    </cfRule>
  </conditionalFormatting>
  <conditionalFormatting sqref="AF86">
    <cfRule type="expression" dxfId="79" priority="31">
      <formula>ISBLANK(AF86)</formula>
    </cfRule>
  </conditionalFormatting>
  <conditionalFormatting sqref="AF90">
    <cfRule type="expression" dxfId="78" priority="30">
      <formula>ISBLANK(AF90)</formula>
    </cfRule>
  </conditionalFormatting>
  <conditionalFormatting sqref="AF94">
    <cfRule type="expression" dxfId="77" priority="29">
      <formula>ISBLANK(AF94)</formula>
    </cfRule>
  </conditionalFormatting>
  <conditionalFormatting sqref="AF98">
    <cfRule type="expression" dxfId="76" priority="28">
      <formula>ISBLANK(AF98)</formula>
    </cfRule>
  </conditionalFormatting>
  <conditionalFormatting sqref="J56:Q56">
    <cfRule type="expression" dxfId="75" priority="12">
      <formula>J56=""</formula>
    </cfRule>
  </conditionalFormatting>
  <conditionalFormatting sqref="J60:Q60">
    <cfRule type="expression" dxfId="74" priority="11">
      <formula>J60=""</formula>
    </cfRule>
  </conditionalFormatting>
  <conditionalFormatting sqref="J64:Q64">
    <cfRule type="expression" dxfId="73" priority="10">
      <formula>J64=""</formula>
    </cfRule>
  </conditionalFormatting>
  <conditionalFormatting sqref="J68:Q68">
    <cfRule type="expression" dxfId="72" priority="9">
      <formula>J68=""</formula>
    </cfRule>
  </conditionalFormatting>
  <conditionalFormatting sqref="J72:Q72">
    <cfRule type="expression" dxfId="71" priority="8">
      <formula>J72=""</formula>
    </cfRule>
  </conditionalFormatting>
  <conditionalFormatting sqref="J76:Q76">
    <cfRule type="expression" dxfId="70" priority="7">
      <formula>J76=""</formula>
    </cfRule>
  </conditionalFormatting>
  <conditionalFormatting sqref="J80:Q80">
    <cfRule type="expression" dxfId="69" priority="6">
      <formula>J80=""</formula>
    </cfRule>
  </conditionalFormatting>
  <conditionalFormatting sqref="J86:Q86">
    <cfRule type="expression" dxfId="68" priority="5">
      <formula>J86=""</formula>
    </cfRule>
  </conditionalFormatting>
  <conditionalFormatting sqref="J90:Q90">
    <cfRule type="expression" dxfId="67" priority="4">
      <formula>J90=""</formula>
    </cfRule>
  </conditionalFormatting>
  <conditionalFormatting sqref="J94:Q94">
    <cfRule type="expression" dxfId="66" priority="3">
      <formula>J94=""</formula>
    </cfRule>
  </conditionalFormatting>
  <conditionalFormatting sqref="J98:Q98">
    <cfRule type="expression" dxfId="65" priority="2">
      <formula>J98=""</formula>
    </cfRule>
  </conditionalFormatting>
  <conditionalFormatting sqref="J102:Q102">
    <cfRule type="expression" dxfId="64" priority="1">
      <formula>J102=""</formula>
    </cfRule>
  </conditionalFormatting>
  <dataValidations count="10">
    <dataValidation type="list" allowBlank="1" showInputMessage="1" showErrorMessage="1" sqref="L42:AI53 L65581:AI65592 L131117:AI131128 L196653:AI196664 L262189:AI262200 L327725:AI327736 L393261:AI393272 L458797:AI458808 L524333:AI524344 L589869:AI589880 L655405:AI655416 L720941:AI720952 L786477:AI786488 L852013:AI852024 L917549:AI917560 L983085:AI983096">
      <formula1>"講師,実技,単労"</formula1>
    </dataValidation>
    <dataValidation type="list" allowBlank="1" showInputMessage="1" showErrorMessage="1" errorTitle="確認" error="実施回数を確認してください" sqref="F7:O7">
      <formula1>"3,4,5,6,7,8,9,10,11,12"</formula1>
    </dataValidation>
    <dataValidation type="list" errorStyle="warning" showInputMessage="1" showErrorMessage="1" errorTitle="教育課程" error="「教科」「その他」を選択している場合は、詳しい内容を必ず記入してください。" sqref="F57:AI57 F61:AI61 F65:AI65 F69:AI69 F73:AI73 F77:AI77 F81:AI81 F87:AI87 F91:AI91 F95:AI95 F99:AI99 F103:AI103">
      <formula1>"教科,道徳,総合的な学習,特別活動, その他"</formula1>
    </dataValidation>
    <dataValidation type="list" errorStyle="warning" showInputMessage="1" showErrorMessage="1" errorTitle="対象児童/生徒" error="全校児童生徒以外を選択していることを確認し、その場合には詳しい内容を必ず記入してください。" sqref="F58:AI58 F62:AI62 F66:AI66 F70:AI70 F74:AI74 F78:AI78 F82:AI82 F88:AI88 F92:AI92 F96:AI96 F100:AI100 F104:AI104">
      <formula1>"全校児童/生徒, 学年単位, 学級単位, その他"</formula1>
    </dataValidation>
    <dataValidation type="list" allowBlank="1" showInputMessage="1" showErrorMessage="1" sqref="D12:D18">
      <formula1>"A,B,C,D,E"</formula1>
    </dataValidation>
    <dataValidation type="list" allowBlank="1" showInputMessage="1" showErrorMessage="1" sqref="T23 D23 AB23 M23">
      <formula1>"○"</formula1>
    </dataValidation>
    <dataValidation type="textLength" operator="lessThanOrEqual" allowBlank="1" showInputMessage="1" showErrorMessage="1" errorTitle="確認" error="文字数250文字以下で入力してください" sqref="A35:AI38 A30:AI33 A25:AI28">
      <formula1>250</formula1>
    </dataValidation>
    <dataValidation type="list" allowBlank="1" sqref="Z8:AI8">
      <formula1>"なし"</formula1>
    </dataValidation>
    <dataValidation type="list" allowBlank="1" showInputMessage="1" promptTitle="実施時間" prompt="申請時、実施時間帯を「未定」としていた場合は実施時間を選択してください。" sqref="V56:AA56 V60:AA60 V64:AA64 V68:AA68 V76:AA76 V72:AA72 V80:AA80 V86:AA86 V90:AA90 V94:AA94 V98:AA98 V102:AA102">
      <formula1>"午前,午後,午前と午後"</formula1>
    </dataValidation>
    <dataValidation allowBlank="1" showInputMessage="1" showErrorMessage="1" prompt="合同開催校ありの場合：学校名を入力_x000a_合同開催校なしの場合：「なし」と入力" sqref="I8:T8"/>
  </dataValidations>
  <printOptions horizontalCentered="1"/>
  <pageMargins left="0.23622047244094488" right="0.23622047244094488" top="0.15748031496062992" bottom="0.74803149606299213" header="0.31496062992125984" footer="0.31496062992125984"/>
  <pageSetup paperSize="9" scale="75" orientation="portrait" horizontalDpi="300" verticalDpi="300" r:id="rId1"/>
  <rowBreaks count="2" manualBreakCount="2">
    <brk id="53" max="34" man="1"/>
    <brk id="83" max="3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H56"/>
  <sheetViews>
    <sheetView showGridLines="0" tabSelected="1" view="pageBreakPreview" zoomScaleNormal="100" zoomScaleSheetLayoutView="100" workbookViewId="0">
      <selection activeCell="BB17" sqref="BB17"/>
    </sheetView>
  </sheetViews>
  <sheetFormatPr defaultColWidth="2.75" defaultRowHeight="16.5" customHeight="1"/>
  <cols>
    <col min="1" max="28" width="2.75" style="85"/>
    <col min="29" max="31" width="2.75" style="85" customWidth="1"/>
    <col min="32" max="35" width="2.75" style="85"/>
    <col min="36" max="36" width="2" style="85" customWidth="1"/>
    <col min="37" max="37" width="2.125" style="85" customWidth="1"/>
    <col min="38" max="45" width="2.75" style="85"/>
    <col min="46" max="46" width="3.375" style="85" customWidth="1"/>
    <col min="47" max="47" width="8.875" style="85" customWidth="1"/>
    <col min="48" max="16384" width="2.75" style="85"/>
  </cols>
  <sheetData>
    <row r="1" spans="1:60" ht="27.75" customHeight="1">
      <c r="A1" s="151" t="s">
        <v>279</v>
      </c>
      <c r="B1" s="150"/>
      <c r="C1" s="149"/>
    </row>
    <row r="2" spans="1:60" ht="30" customHeight="1">
      <c r="A2" s="367" t="s">
        <v>278</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148"/>
      <c r="AW2" s="148"/>
    </row>
    <row r="3" spans="1:60" ht="31.5" customHeight="1">
      <c r="A3" s="379" t="s">
        <v>277</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147"/>
      <c r="AW3" s="147"/>
    </row>
    <row r="4" spans="1:60" ht="18" customHeight="1">
      <c r="A4" s="146"/>
      <c r="B4" s="146"/>
      <c r="C4" s="146"/>
      <c r="D4" s="146"/>
      <c r="E4" s="146"/>
      <c r="F4" s="146"/>
      <c r="G4" s="146"/>
      <c r="H4" s="146"/>
      <c r="I4" s="146"/>
      <c r="J4" s="146"/>
      <c r="K4" s="146"/>
      <c r="L4" s="146"/>
      <c r="M4" s="146"/>
      <c r="N4" s="146"/>
      <c r="O4" s="146"/>
      <c r="P4" s="146"/>
      <c r="Q4" s="146"/>
      <c r="R4" s="146"/>
      <c r="S4" s="145"/>
      <c r="T4" s="144"/>
      <c r="U4" s="373"/>
      <c r="V4" s="373"/>
      <c r="W4" s="373"/>
      <c r="X4" s="373"/>
      <c r="Y4" s="373"/>
      <c r="Z4" s="373"/>
      <c r="AA4" s="373"/>
      <c r="AB4" s="373"/>
      <c r="AC4" s="373"/>
      <c r="AD4" s="373"/>
      <c r="AE4" s="143"/>
      <c r="AF4" s="143"/>
      <c r="AG4" s="143"/>
      <c r="AH4" s="143"/>
      <c r="AI4" s="143"/>
      <c r="AJ4" s="143"/>
      <c r="AK4" s="143"/>
      <c r="AX4" s="142"/>
      <c r="AY4" s="142"/>
      <c r="AZ4" s="142"/>
      <c r="BA4" s="142"/>
      <c r="BB4" s="142"/>
      <c r="BC4" s="142"/>
      <c r="BD4" s="142"/>
      <c r="BE4" s="142"/>
      <c r="BF4" s="142"/>
      <c r="BG4" s="142"/>
      <c r="BH4" s="142"/>
    </row>
    <row r="5" spans="1:60" ht="22.5" customHeight="1">
      <c r="A5" s="374" t="s">
        <v>276</v>
      </c>
      <c r="B5" s="374"/>
      <c r="C5" s="374"/>
      <c r="D5" s="374"/>
      <c r="E5" s="374"/>
      <c r="F5" s="374"/>
      <c r="G5" s="374"/>
      <c r="H5" s="374"/>
      <c r="I5" s="375" t="str">
        <f>IF(【様式5】実施報告書!X8="","",【様式5】実施報告書!X8)</f>
        <v/>
      </c>
      <c r="J5" s="375"/>
      <c r="K5" s="375"/>
      <c r="L5" s="375"/>
      <c r="M5" s="375"/>
      <c r="N5" s="375"/>
      <c r="O5" s="375"/>
      <c r="P5" s="100"/>
      <c r="Q5" s="100"/>
      <c r="R5" s="374" t="s">
        <v>275</v>
      </c>
      <c r="S5" s="374"/>
      <c r="T5" s="374"/>
      <c r="U5" s="374"/>
      <c r="V5" s="375" t="str">
        <f>IF(【様式5】実施報告書!X10="","",【様式5】実施報告書!X10)</f>
        <v/>
      </c>
      <c r="W5" s="375"/>
      <c r="X5" s="375"/>
      <c r="Y5" s="375"/>
      <c r="Z5" s="375"/>
      <c r="AA5" s="375"/>
      <c r="AB5" s="375"/>
      <c r="AC5" s="375"/>
      <c r="AD5" s="375"/>
      <c r="AE5" s="375"/>
      <c r="AF5" s="375"/>
      <c r="AG5" s="375"/>
      <c r="AH5" s="375"/>
      <c r="AI5" s="375"/>
      <c r="AJ5" s="375"/>
      <c r="AX5" s="137"/>
      <c r="AY5" s="137"/>
      <c r="AZ5" s="137"/>
      <c r="BA5" s="137"/>
      <c r="BB5" s="137"/>
      <c r="BC5" s="137"/>
      <c r="BD5" s="137"/>
      <c r="BE5" s="137"/>
      <c r="BF5" s="137"/>
      <c r="BG5" s="137"/>
      <c r="BH5" s="137"/>
    </row>
    <row r="6" spans="1:60" ht="12" customHeight="1" thickBot="1">
      <c r="A6" s="90"/>
      <c r="B6" s="90"/>
      <c r="C6" s="90"/>
      <c r="D6" s="90"/>
      <c r="E6" s="141"/>
      <c r="F6" s="140"/>
      <c r="G6" s="141"/>
      <c r="H6" s="140"/>
      <c r="I6" s="141"/>
      <c r="J6" s="140"/>
      <c r="K6" s="141"/>
      <c r="L6" s="140"/>
      <c r="M6" s="141"/>
      <c r="N6" s="140"/>
      <c r="O6" s="141"/>
      <c r="P6" s="140"/>
      <c r="R6" s="139"/>
      <c r="S6" s="139"/>
      <c r="T6" s="139"/>
      <c r="U6" s="138"/>
      <c r="V6" s="138"/>
      <c r="W6" s="138"/>
      <c r="X6" s="138"/>
      <c r="Y6" s="138"/>
      <c r="Z6" s="138"/>
      <c r="AA6" s="138"/>
      <c r="AB6" s="138"/>
      <c r="AC6" s="138"/>
      <c r="AD6" s="138"/>
      <c r="AX6" s="137"/>
      <c r="AY6" s="137"/>
      <c r="AZ6" s="137"/>
      <c r="BA6" s="137"/>
      <c r="BB6" s="137"/>
      <c r="BC6" s="137"/>
      <c r="BD6" s="137"/>
      <c r="BE6" s="137"/>
      <c r="BF6" s="137"/>
      <c r="BG6" s="137"/>
      <c r="BH6" s="137"/>
    </row>
    <row r="7" spans="1:60" s="135" customFormat="1" ht="16.5" customHeight="1">
      <c r="A7" s="380" t="s">
        <v>52</v>
      </c>
      <c r="B7" s="378"/>
      <c r="C7" s="376"/>
      <c r="D7" s="381" t="str">
        <f>IF(【様式6】実施状況報告書!J56="","",【様式6】実施状況報告書!J56)</f>
        <v/>
      </c>
      <c r="E7" s="381"/>
      <c r="F7" s="381"/>
      <c r="G7" s="381"/>
      <c r="H7" s="381"/>
      <c r="I7" s="385"/>
      <c r="J7" s="378" t="s">
        <v>274</v>
      </c>
      <c r="K7" s="378"/>
      <c r="L7" s="376"/>
      <c r="M7" s="381" t="str">
        <f>IF(【様式6】実施状況報告書!J60="","",【様式6】実施状況報告書!J60)</f>
        <v/>
      </c>
      <c r="N7" s="381"/>
      <c r="O7" s="381"/>
      <c r="P7" s="381"/>
      <c r="Q7" s="381"/>
      <c r="R7" s="385"/>
      <c r="S7" s="376" t="s">
        <v>273</v>
      </c>
      <c r="T7" s="377"/>
      <c r="U7" s="377"/>
      <c r="V7" s="381" t="str">
        <f>IF(【様式6】実施状況報告書!J64="","",【様式6】実施状況報告書!J64)</f>
        <v/>
      </c>
      <c r="W7" s="381"/>
      <c r="X7" s="381"/>
      <c r="Y7" s="381"/>
      <c r="Z7" s="381"/>
      <c r="AA7" s="385"/>
      <c r="AB7" s="378" t="s">
        <v>272</v>
      </c>
      <c r="AC7" s="378"/>
      <c r="AD7" s="376"/>
      <c r="AE7" s="381" t="str">
        <f>IF(【様式6】実施状況報告書!J68="","",【様式6】実施状況報告書!J68)</f>
        <v/>
      </c>
      <c r="AF7" s="381"/>
      <c r="AG7" s="381"/>
      <c r="AH7" s="381"/>
      <c r="AI7" s="381"/>
      <c r="AJ7" s="382"/>
      <c r="AK7" s="136"/>
    </row>
    <row r="8" spans="1:60" s="135" customFormat="1" ht="16.5" customHeight="1">
      <c r="A8" s="370" t="s">
        <v>271</v>
      </c>
      <c r="B8" s="371"/>
      <c r="C8" s="372"/>
      <c r="D8" s="383" t="str">
        <f>IF(【様式6】実施状況報告書!J72="","",【様式6】実施状況報告書!J72)</f>
        <v/>
      </c>
      <c r="E8" s="383"/>
      <c r="F8" s="383"/>
      <c r="G8" s="383"/>
      <c r="H8" s="383"/>
      <c r="I8" s="386"/>
      <c r="J8" s="368" t="s">
        <v>270</v>
      </c>
      <c r="K8" s="368"/>
      <c r="L8" s="369"/>
      <c r="M8" s="383" t="str">
        <f>IF(【様式6】実施状況報告書!J76="","",【様式6】実施状況報告書!J76)</f>
        <v/>
      </c>
      <c r="N8" s="383"/>
      <c r="O8" s="383"/>
      <c r="P8" s="383"/>
      <c r="Q8" s="383"/>
      <c r="R8" s="386"/>
      <c r="S8" s="368" t="s">
        <v>269</v>
      </c>
      <c r="T8" s="368"/>
      <c r="U8" s="369"/>
      <c r="V8" s="383" t="str">
        <f>IF(【様式6】実施状況報告書!J80="","",【様式6】実施状況報告書!J80)</f>
        <v/>
      </c>
      <c r="W8" s="383"/>
      <c r="X8" s="383"/>
      <c r="Y8" s="383"/>
      <c r="Z8" s="383"/>
      <c r="AA8" s="386"/>
      <c r="AB8" s="368" t="s">
        <v>268</v>
      </c>
      <c r="AC8" s="368"/>
      <c r="AD8" s="369"/>
      <c r="AE8" s="383" t="str">
        <f>IF(【様式6】実施状況報告書!J86="","",【様式6】実施状況報告書!J86)</f>
        <v/>
      </c>
      <c r="AF8" s="383"/>
      <c r="AG8" s="383"/>
      <c r="AH8" s="383"/>
      <c r="AI8" s="383"/>
      <c r="AJ8" s="384"/>
      <c r="AK8" s="136"/>
    </row>
    <row r="9" spans="1:60" s="135" customFormat="1" ht="16.5" customHeight="1" thickBot="1">
      <c r="A9" s="349" t="s">
        <v>267</v>
      </c>
      <c r="B9" s="350"/>
      <c r="C9" s="351"/>
      <c r="D9" s="343" t="str">
        <f>IF(【様式6】実施状況報告書!J90="","",【様式6】実施状況報告書!J90)</f>
        <v/>
      </c>
      <c r="E9" s="343"/>
      <c r="F9" s="343"/>
      <c r="G9" s="343"/>
      <c r="H9" s="343"/>
      <c r="I9" s="366"/>
      <c r="J9" s="350" t="s">
        <v>266</v>
      </c>
      <c r="K9" s="350"/>
      <c r="L9" s="351"/>
      <c r="M9" s="343" t="str">
        <f>IF(【様式6】実施状況報告書!J94="","",【様式6】実施状況報告書!J94)</f>
        <v/>
      </c>
      <c r="N9" s="343"/>
      <c r="O9" s="343"/>
      <c r="P9" s="343"/>
      <c r="Q9" s="343"/>
      <c r="R9" s="366"/>
      <c r="S9" s="350" t="s">
        <v>265</v>
      </c>
      <c r="T9" s="350"/>
      <c r="U9" s="351"/>
      <c r="V9" s="343" t="str">
        <f>IF(【様式6】実施状況報告書!J98="","",【様式6】実施状況報告書!J98)</f>
        <v/>
      </c>
      <c r="W9" s="343"/>
      <c r="X9" s="343"/>
      <c r="Y9" s="343"/>
      <c r="Z9" s="343"/>
      <c r="AA9" s="366"/>
      <c r="AB9" s="350" t="s">
        <v>264</v>
      </c>
      <c r="AC9" s="350"/>
      <c r="AD9" s="351"/>
      <c r="AE9" s="343" t="str">
        <f>IF(【様式6】実施状況報告書!J102="","",【様式6】実施状況報告書!J102)</f>
        <v/>
      </c>
      <c r="AF9" s="343"/>
      <c r="AG9" s="343"/>
      <c r="AH9" s="343"/>
      <c r="AI9" s="343"/>
      <c r="AJ9" s="344"/>
      <c r="AK9" s="136"/>
    </row>
    <row r="10" spans="1:60" ht="16.5" customHeight="1" thickBot="1">
      <c r="A10" s="135"/>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row>
    <row r="11" spans="1:60" ht="16.5" customHeight="1">
      <c r="A11" s="404" t="s">
        <v>263</v>
      </c>
      <c r="B11" s="405"/>
      <c r="C11" s="405"/>
      <c r="D11" s="405"/>
      <c r="E11" s="405"/>
      <c r="F11" s="405"/>
      <c r="G11" s="406"/>
      <c r="H11" s="413" t="s">
        <v>262</v>
      </c>
      <c r="I11" s="414"/>
      <c r="J11" s="414"/>
      <c r="K11" s="414"/>
      <c r="L11" s="414"/>
      <c r="M11" s="415"/>
      <c r="N11" s="359" t="s">
        <v>261</v>
      </c>
      <c r="O11" s="360"/>
      <c r="P11" s="360"/>
      <c r="Q11" s="360"/>
      <c r="R11" s="360"/>
      <c r="S11" s="441"/>
      <c r="T11" s="359" t="s">
        <v>260</v>
      </c>
      <c r="U11" s="360"/>
      <c r="V11" s="360"/>
      <c r="W11" s="360"/>
      <c r="X11" s="360"/>
      <c r="Y11" s="441"/>
      <c r="Z11" s="359" t="s">
        <v>259</v>
      </c>
      <c r="AA11" s="360"/>
      <c r="AB11" s="360"/>
      <c r="AC11" s="360"/>
      <c r="AD11" s="360"/>
      <c r="AE11" s="361"/>
    </row>
    <row r="12" spans="1:60" ht="16.5" customHeight="1">
      <c r="A12" s="407"/>
      <c r="B12" s="408"/>
      <c r="C12" s="408"/>
      <c r="D12" s="408"/>
      <c r="E12" s="408"/>
      <c r="F12" s="408"/>
      <c r="G12" s="409"/>
      <c r="H12" s="437" t="s">
        <v>258</v>
      </c>
      <c r="I12" s="438"/>
      <c r="J12" s="438"/>
      <c r="K12" s="438"/>
      <c r="L12" s="438"/>
      <c r="M12" s="439"/>
      <c r="N12" s="352"/>
      <c r="O12" s="353"/>
      <c r="P12" s="353"/>
      <c r="Q12" s="353"/>
      <c r="R12" s="353"/>
      <c r="S12" s="133" t="s">
        <v>211</v>
      </c>
      <c r="T12" s="134" t="s">
        <v>257</v>
      </c>
      <c r="U12" s="440">
        <f>AI32</f>
        <v>0</v>
      </c>
      <c r="V12" s="440"/>
      <c r="W12" s="440"/>
      <c r="X12" s="440"/>
      <c r="Y12" s="133" t="s">
        <v>211</v>
      </c>
      <c r="Z12" s="355">
        <f>U12-N12</f>
        <v>0</v>
      </c>
      <c r="AA12" s="354"/>
      <c r="AB12" s="354"/>
      <c r="AC12" s="354"/>
      <c r="AD12" s="354"/>
      <c r="AE12" s="132" t="s">
        <v>211</v>
      </c>
      <c r="AF12" s="131" t="s">
        <v>253</v>
      </c>
      <c r="AG12" s="130"/>
      <c r="AH12" s="362" t="s">
        <v>256</v>
      </c>
      <c r="AI12" s="363"/>
      <c r="AJ12" s="363"/>
      <c r="AK12" s="363"/>
      <c r="AL12" s="363"/>
      <c r="AM12" s="363"/>
      <c r="AN12" s="363"/>
      <c r="AO12" s="363"/>
      <c r="AP12" s="363"/>
      <c r="AQ12" s="363"/>
      <c r="AR12" s="363"/>
      <c r="AS12" s="363"/>
      <c r="AT12" s="363"/>
      <c r="AU12" s="363"/>
      <c r="AV12" s="129"/>
    </row>
    <row r="13" spans="1:60" ht="16.5" customHeight="1">
      <c r="A13" s="407"/>
      <c r="B13" s="408"/>
      <c r="C13" s="408"/>
      <c r="D13" s="408"/>
      <c r="E13" s="408"/>
      <c r="F13" s="408"/>
      <c r="G13" s="409"/>
      <c r="H13" s="437" t="s">
        <v>255</v>
      </c>
      <c r="I13" s="438"/>
      <c r="J13" s="438"/>
      <c r="K13" s="438"/>
      <c r="L13" s="438"/>
      <c r="M13" s="439"/>
      <c r="N13" s="352"/>
      <c r="O13" s="353"/>
      <c r="P13" s="353"/>
      <c r="Q13" s="353"/>
      <c r="R13" s="353"/>
      <c r="S13" s="127" t="s">
        <v>211</v>
      </c>
      <c r="T13" s="128" t="s">
        <v>254</v>
      </c>
      <c r="U13" s="354">
        <f>N46</f>
        <v>0</v>
      </c>
      <c r="V13" s="354"/>
      <c r="W13" s="354"/>
      <c r="X13" s="354"/>
      <c r="Y13" s="127" t="s">
        <v>211</v>
      </c>
      <c r="Z13" s="355">
        <f>U13-N13</f>
        <v>0</v>
      </c>
      <c r="AA13" s="354"/>
      <c r="AB13" s="354"/>
      <c r="AC13" s="354"/>
      <c r="AD13" s="354"/>
      <c r="AE13" s="126" t="s">
        <v>211</v>
      </c>
      <c r="AF13" s="120" t="s">
        <v>253</v>
      </c>
      <c r="AG13" s="125"/>
      <c r="AH13" s="364" t="s">
        <v>252</v>
      </c>
      <c r="AI13" s="365"/>
      <c r="AJ13" s="365"/>
      <c r="AK13" s="365"/>
      <c r="AL13" s="365"/>
      <c r="AM13" s="365"/>
      <c r="AN13" s="365"/>
      <c r="AO13" s="365"/>
      <c r="AP13" s="365"/>
      <c r="AQ13" s="365"/>
      <c r="AR13" s="365"/>
      <c r="AS13" s="365"/>
      <c r="AT13" s="365"/>
      <c r="AU13" s="365"/>
      <c r="AV13" s="124"/>
    </row>
    <row r="14" spans="1:60" ht="16.5" customHeight="1" thickBot="1">
      <c r="A14" s="407"/>
      <c r="B14" s="408"/>
      <c r="C14" s="408"/>
      <c r="D14" s="408"/>
      <c r="E14" s="408"/>
      <c r="F14" s="408"/>
      <c r="G14" s="409"/>
      <c r="H14" s="356" t="s">
        <v>251</v>
      </c>
      <c r="I14" s="357"/>
      <c r="J14" s="357"/>
      <c r="K14" s="357"/>
      <c r="L14" s="357"/>
      <c r="M14" s="358"/>
      <c r="N14" s="345"/>
      <c r="O14" s="346"/>
      <c r="P14" s="346"/>
      <c r="Q14" s="346"/>
      <c r="R14" s="346"/>
      <c r="S14" s="122" t="s">
        <v>211</v>
      </c>
      <c r="T14" s="123" t="s">
        <v>250</v>
      </c>
      <c r="U14" s="347">
        <f>H56</f>
        <v>0</v>
      </c>
      <c r="V14" s="347"/>
      <c r="W14" s="347"/>
      <c r="X14" s="347"/>
      <c r="Y14" s="122" t="s">
        <v>211</v>
      </c>
      <c r="Z14" s="348">
        <f>U14-N14</f>
        <v>0</v>
      </c>
      <c r="AA14" s="347"/>
      <c r="AB14" s="347"/>
      <c r="AC14" s="347"/>
      <c r="AD14" s="347"/>
      <c r="AE14" s="121" t="s">
        <v>211</v>
      </c>
      <c r="AF14" s="120" t="s">
        <v>249</v>
      </c>
      <c r="AG14" s="119"/>
      <c r="AH14" s="537" t="s">
        <v>248</v>
      </c>
      <c r="AI14" s="538"/>
      <c r="AJ14" s="538"/>
      <c r="AK14" s="538"/>
      <c r="AL14" s="538"/>
      <c r="AM14" s="538"/>
      <c r="AN14" s="538"/>
      <c r="AO14" s="538"/>
      <c r="AP14" s="538"/>
      <c r="AQ14" s="538"/>
      <c r="AR14" s="538"/>
      <c r="AS14" s="538"/>
      <c r="AT14" s="538"/>
      <c r="AU14" s="538"/>
      <c r="AV14" s="118"/>
    </row>
    <row r="15" spans="1:60" ht="16.5" customHeight="1" thickTop="1" thickBot="1">
      <c r="A15" s="410"/>
      <c r="B15" s="411"/>
      <c r="C15" s="411"/>
      <c r="D15" s="411"/>
      <c r="E15" s="411"/>
      <c r="F15" s="411"/>
      <c r="G15" s="412"/>
      <c r="H15" s="387" t="s">
        <v>247</v>
      </c>
      <c r="I15" s="388"/>
      <c r="J15" s="388"/>
      <c r="K15" s="388"/>
      <c r="L15" s="388"/>
      <c r="M15" s="389"/>
      <c r="N15" s="390">
        <f>SUM(N12:R14)</f>
        <v>0</v>
      </c>
      <c r="O15" s="391"/>
      <c r="P15" s="391"/>
      <c r="Q15" s="391"/>
      <c r="R15" s="391"/>
      <c r="S15" s="117" t="s">
        <v>211</v>
      </c>
      <c r="T15" s="456">
        <f>SUM(U12:X14)</f>
        <v>0</v>
      </c>
      <c r="U15" s="457"/>
      <c r="V15" s="457"/>
      <c r="W15" s="457"/>
      <c r="X15" s="458"/>
      <c r="Y15" s="117" t="s">
        <v>211</v>
      </c>
      <c r="Z15" s="390">
        <f>SUM(Z12:AD14)</f>
        <v>0</v>
      </c>
      <c r="AA15" s="391"/>
      <c r="AB15" s="391"/>
      <c r="AC15" s="391"/>
      <c r="AD15" s="391"/>
      <c r="AE15" s="116" t="s">
        <v>211</v>
      </c>
    </row>
    <row r="16" spans="1:60" ht="16.5" customHeight="1">
      <c r="AT16" s="115"/>
    </row>
    <row r="18" spans="1:46" ht="16.5" customHeight="1" thickBot="1">
      <c r="A18" s="103" t="s">
        <v>246</v>
      </c>
      <c r="Y18" s="85" t="s">
        <v>245</v>
      </c>
    </row>
    <row r="19" spans="1:46" ht="16.5" customHeight="1">
      <c r="A19" s="416" t="s">
        <v>244</v>
      </c>
      <c r="B19" s="417"/>
      <c r="C19" s="417"/>
      <c r="D19" s="417"/>
      <c r="E19" s="417"/>
      <c r="F19" s="417"/>
      <c r="G19" s="418"/>
      <c r="H19" s="425" t="s">
        <v>243</v>
      </c>
      <c r="I19" s="426"/>
      <c r="J19" s="426"/>
      <c r="K19" s="426"/>
      <c r="L19" s="426"/>
      <c r="M19" s="427"/>
      <c r="N19" s="376" t="s">
        <v>242</v>
      </c>
      <c r="O19" s="377"/>
      <c r="P19" s="377"/>
      <c r="Q19" s="377"/>
      <c r="R19" s="377"/>
      <c r="S19" s="377"/>
      <c r="T19" s="377"/>
      <c r="U19" s="377"/>
      <c r="V19" s="377"/>
      <c r="W19" s="377"/>
      <c r="X19" s="377"/>
      <c r="Y19" s="431"/>
      <c r="Z19" s="442" t="s">
        <v>241</v>
      </c>
      <c r="AA19" s="443"/>
      <c r="AB19" s="444"/>
      <c r="AC19" s="442" t="s">
        <v>240</v>
      </c>
      <c r="AD19" s="443"/>
      <c r="AE19" s="443"/>
      <c r="AF19" s="443"/>
      <c r="AG19" s="443"/>
      <c r="AH19" s="444"/>
      <c r="AI19" s="442" t="s">
        <v>239</v>
      </c>
      <c r="AJ19" s="443"/>
      <c r="AK19" s="443"/>
      <c r="AL19" s="443"/>
      <c r="AM19" s="443"/>
      <c r="AN19" s="534"/>
      <c r="AO19" s="550" t="s">
        <v>238</v>
      </c>
      <c r="AP19" s="551"/>
      <c r="AQ19" s="551"/>
      <c r="AR19" s="551"/>
      <c r="AS19" s="551"/>
      <c r="AT19" s="552"/>
    </row>
    <row r="20" spans="1:46" ht="40.5" customHeight="1">
      <c r="A20" s="419"/>
      <c r="B20" s="420"/>
      <c r="C20" s="420"/>
      <c r="D20" s="420"/>
      <c r="E20" s="420"/>
      <c r="F20" s="420"/>
      <c r="G20" s="421"/>
      <c r="H20" s="428"/>
      <c r="I20" s="429"/>
      <c r="J20" s="429"/>
      <c r="K20" s="429"/>
      <c r="L20" s="429"/>
      <c r="M20" s="430"/>
      <c r="N20" s="432" t="s">
        <v>237</v>
      </c>
      <c r="O20" s="433"/>
      <c r="P20" s="433"/>
      <c r="Q20" s="433"/>
      <c r="R20" s="433"/>
      <c r="S20" s="434"/>
      <c r="T20" s="432" t="s">
        <v>236</v>
      </c>
      <c r="U20" s="433"/>
      <c r="V20" s="433"/>
      <c r="W20" s="433"/>
      <c r="X20" s="433"/>
      <c r="Y20" s="434"/>
      <c r="Z20" s="445"/>
      <c r="AA20" s="446"/>
      <c r="AB20" s="447"/>
      <c r="AC20" s="445"/>
      <c r="AD20" s="446"/>
      <c r="AE20" s="446"/>
      <c r="AF20" s="446"/>
      <c r="AG20" s="446"/>
      <c r="AH20" s="447"/>
      <c r="AI20" s="445"/>
      <c r="AJ20" s="446"/>
      <c r="AK20" s="446"/>
      <c r="AL20" s="446"/>
      <c r="AM20" s="446"/>
      <c r="AN20" s="535"/>
      <c r="AO20" s="553"/>
      <c r="AP20" s="420"/>
      <c r="AQ20" s="420"/>
      <c r="AR20" s="420"/>
      <c r="AS20" s="420"/>
      <c r="AT20" s="554"/>
    </row>
    <row r="21" spans="1:46" ht="16.5" customHeight="1">
      <c r="A21" s="422"/>
      <c r="B21" s="423"/>
      <c r="C21" s="423"/>
      <c r="D21" s="423"/>
      <c r="E21" s="423"/>
      <c r="F21" s="423"/>
      <c r="G21" s="424"/>
      <c r="H21" s="435" t="s">
        <v>49</v>
      </c>
      <c r="I21" s="402"/>
      <c r="J21" s="436"/>
      <c r="K21" s="401" t="s">
        <v>235</v>
      </c>
      <c r="L21" s="402"/>
      <c r="M21" s="403"/>
      <c r="N21" s="435" t="s">
        <v>50</v>
      </c>
      <c r="O21" s="402"/>
      <c r="P21" s="436"/>
      <c r="Q21" s="401" t="s">
        <v>235</v>
      </c>
      <c r="R21" s="402"/>
      <c r="S21" s="403"/>
      <c r="T21" s="435" t="s">
        <v>50</v>
      </c>
      <c r="U21" s="402"/>
      <c r="V21" s="436"/>
      <c r="W21" s="401" t="s">
        <v>235</v>
      </c>
      <c r="X21" s="402"/>
      <c r="Y21" s="403"/>
      <c r="Z21" s="448"/>
      <c r="AA21" s="449"/>
      <c r="AB21" s="450"/>
      <c r="AC21" s="448"/>
      <c r="AD21" s="449"/>
      <c r="AE21" s="449"/>
      <c r="AF21" s="449"/>
      <c r="AG21" s="449"/>
      <c r="AH21" s="450"/>
      <c r="AI21" s="448"/>
      <c r="AJ21" s="449"/>
      <c r="AK21" s="449"/>
      <c r="AL21" s="449"/>
      <c r="AM21" s="449"/>
      <c r="AN21" s="536"/>
      <c r="AO21" s="555"/>
      <c r="AP21" s="556"/>
      <c r="AQ21" s="556"/>
      <c r="AR21" s="556"/>
      <c r="AS21" s="556"/>
      <c r="AT21" s="557"/>
    </row>
    <row r="22" spans="1:46" ht="16.5" customHeight="1">
      <c r="A22" s="392"/>
      <c r="B22" s="393"/>
      <c r="C22" s="393"/>
      <c r="D22" s="393"/>
      <c r="E22" s="393"/>
      <c r="F22" s="393"/>
      <c r="G22" s="394"/>
      <c r="H22" s="395"/>
      <c r="I22" s="396"/>
      <c r="J22" s="397"/>
      <c r="K22" s="398">
        <f t="shared" ref="K22:K31" si="0">H22*35650</f>
        <v>0</v>
      </c>
      <c r="L22" s="399"/>
      <c r="M22" s="400"/>
      <c r="N22" s="395"/>
      <c r="O22" s="396"/>
      <c r="P22" s="397"/>
      <c r="Q22" s="398">
        <f t="shared" ref="Q22:Q31" si="1">N22*5200</f>
        <v>0</v>
      </c>
      <c r="R22" s="399"/>
      <c r="S22" s="400"/>
      <c r="T22" s="395"/>
      <c r="U22" s="396"/>
      <c r="V22" s="397"/>
      <c r="W22" s="398">
        <f t="shared" ref="W22:W31" si="2">T22*1070</f>
        <v>0</v>
      </c>
      <c r="X22" s="399"/>
      <c r="Y22" s="400"/>
      <c r="Z22" s="459"/>
      <c r="AA22" s="460"/>
      <c r="AB22" s="461"/>
      <c r="AC22" s="453"/>
      <c r="AD22" s="454"/>
      <c r="AE22" s="454"/>
      <c r="AF22" s="454"/>
      <c r="AG22" s="454"/>
      <c r="AH22" s="455"/>
      <c r="AI22" s="451">
        <f t="shared" ref="AI22:AI31" si="3">SUM(K22,Q22,W22)</f>
        <v>0</v>
      </c>
      <c r="AJ22" s="452"/>
      <c r="AK22" s="452"/>
      <c r="AL22" s="452"/>
      <c r="AM22" s="577" t="s">
        <v>211</v>
      </c>
      <c r="AN22" s="578"/>
      <c r="AO22" s="582"/>
      <c r="AP22" s="582"/>
      <c r="AQ22" s="582"/>
      <c r="AR22" s="582"/>
      <c r="AS22" s="114" t="s">
        <v>231</v>
      </c>
      <c r="AT22" s="113"/>
    </row>
    <row r="23" spans="1:46" ht="16.5" customHeight="1">
      <c r="A23" s="392"/>
      <c r="B23" s="393"/>
      <c r="C23" s="393"/>
      <c r="D23" s="393"/>
      <c r="E23" s="393"/>
      <c r="F23" s="393"/>
      <c r="G23" s="394"/>
      <c r="H23" s="395"/>
      <c r="I23" s="396"/>
      <c r="J23" s="397"/>
      <c r="K23" s="398">
        <f t="shared" si="0"/>
        <v>0</v>
      </c>
      <c r="L23" s="399"/>
      <c r="M23" s="400"/>
      <c r="N23" s="395"/>
      <c r="O23" s="396"/>
      <c r="P23" s="397"/>
      <c r="Q23" s="398">
        <f t="shared" si="1"/>
        <v>0</v>
      </c>
      <c r="R23" s="399"/>
      <c r="S23" s="400"/>
      <c r="T23" s="395"/>
      <c r="U23" s="396"/>
      <c r="V23" s="397"/>
      <c r="W23" s="398">
        <f t="shared" si="2"/>
        <v>0</v>
      </c>
      <c r="X23" s="399"/>
      <c r="Y23" s="400"/>
      <c r="Z23" s="459"/>
      <c r="AA23" s="460"/>
      <c r="AB23" s="461"/>
      <c r="AC23" s="453"/>
      <c r="AD23" s="454"/>
      <c r="AE23" s="454"/>
      <c r="AF23" s="454"/>
      <c r="AG23" s="454"/>
      <c r="AH23" s="455"/>
      <c r="AI23" s="451">
        <f t="shared" si="3"/>
        <v>0</v>
      </c>
      <c r="AJ23" s="452"/>
      <c r="AK23" s="452"/>
      <c r="AL23" s="452"/>
      <c r="AM23" s="577" t="s">
        <v>211</v>
      </c>
      <c r="AN23" s="578"/>
      <c r="AO23" s="574"/>
      <c r="AP23" s="574"/>
      <c r="AQ23" s="574"/>
      <c r="AR23" s="574"/>
      <c r="AS23" s="110" t="s">
        <v>231</v>
      </c>
      <c r="AT23" s="113"/>
    </row>
    <row r="24" spans="1:46" ht="16.5" customHeight="1">
      <c r="A24" s="392"/>
      <c r="B24" s="393"/>
      <c r="C24" s="393"/>
      <c r="D24" s="393"/>
      <c r="E24" s="393"/>
      <c r="F24" s="393"/>
      <c r="G24" s="394"/>
      <c r="H24" s="395"/>
      <c r="I24" s="396"/>
      <c r="J24" s="397"/>
      <c r="K24" s="398">
        <f t="shared" si="0"/>
        <v>0</v>
      </c>
      <c r="L24" s="399"/>
      <c r="M24" s="400"/>
      <c r="N24" s="395"/>
      <c r="O24" s="396"/>
      <c r="P24" s="397"/>
      <c r="Q24" s="398">
        <f t="shared" si="1"/>
        <v>0</v>
      </c>
      <c r="R24" s="399"/>
      <c r="S24" s="400"/>
      <c r="T24" s="395"/>
      <c r="U24" s="396"/>
      <c r="V24" s="397"/>
      <c r="W24" s="398">
        <f t="shared" si="2"/>
        <v>0</v>
      </c>
      <c r="X24" s="399"/>
      <c r="Y24" s="400"/>
      <c r="Z24" s="459"/>
      <c r="AA24" s="460"/>
      <c r="AB24" s="461"/>
      <c r="AC24" s="453"/>
      <c r="AD24" s="454"/>
      <c r="AE24" s="454"/>
      <c r="AF24" s="454"/>
      <c r="AG24" s="454"/>
      <c r="AH24" s="455"/>
      <c r="AI24" s="451">
        <f t="shared" si="3"/>
        <v>0</v>
      </c>
      <c r="AJ24" s="452"/>
      <c r="AK24" s="452"/>
      <c r="AL24" s="452"/>
      <c r="AM24" s="577" t="s">
        <v>211</v>
      </c>
      <c r="AN24" s="578"/>
      <c r="AO24" s="574"/>
      <c r="AP24" s="574"/>
      <c r="AQ24" s="574"/>
      <c r="AR24" s="574"/>
      <c r="AS24" s="110" t="s">
        <v>234</v>
      </c>
      <c r="AT24" s="113"/>
    </row>
    <row r="25" spans="1:46" ht="16.5" customHeight="1">
      <c r="A25" s="392"/>
      <c r="B25" s="393"/>
      <c r="C25" s="393"/>
      <c r="D25" s="393"/>
      <c r="E25" s="393"/>
      <c r="F25" s="393"/>
      <c r="G25" s="394"/>
      <c r="H25" s="395"/>
      <c r="I25" s="396"/>
      <c r="J25" s="397"/>
      <c r="K25" s="398">
        <f t="shared" si="0"/>
        <v>0</v>
      </c>
      <c r="L25" s="399"/>
      <c r="M25" s="400"/>
      <c r="N25" s="395"/>
      <c r="O25" s="396"/>
      <c r="P25" s="397"/>
      <c r="Q25" s="398">
        <f t="shared" si="1"/>
        <v>0</v>
      </c>
      <c r="R25" s="399"/>
      <c r="S25" s="400"/>
      <c r="T25" s="395"/>
      <c r="U25" s="396"/>
      <c r="V25" s="397"/>
      <c r="W25" s="398">
        <f t="shared" si="2"/>
        <v>0</v>
      </c>
      <c r="X25" s="399"/>
      <c r="Y25" s="400"/>
      <c r="Z25" s="459"/>
      <c r="AA25" s="460"/>
      <c r="AB25" s="461"/>
      <c r="AC25" s="453"/>
      <c r="AD25" s="454"/>
      <c r="AE25" s="454"/>
      <c r="AF25" s="454"/>
      <c r="AG25" s="454"/>
      <c r="AH25" s="455"/>
      <c r="AI25" s="451">
        <f t="shared" si="3"/>
        <v>0</v>
      </c>
      <c r="AJ25" s="452"/>
      <c r="AK25" s="452"/>
      <c r="AL25" s="452"/>
      <c r="AM25" s="577" t="s">
        <v>211</v>
      </c>
      <c r="AN25" s="578"/>
      <c r="AO25" s="574"/>
      <c r="AP25" s="574"/>
      <c r="AQ25" s="574"/>
      <c r="AR25" s="574"/>
      <c r="AS25" s="110" t="s">
        <v>233</v>
      </c>
      <c r="AT25" s="113"/>
    </row>
    <row r="26" spans="1:46" ht="16.5" customHeight="1">
      <c r="A26" s="392"/>
      <c r="B26" s="393"/>
      <c r="C26" s="393"/>
      <c r="D26" s="393"/>
      <c r="E26" s="393"/>
      <c r="F26" s="393"/>
      <c r="G26" s="394"/>
      <c r="H26" s="395"/>
      <c r="I26" s="396"/>
      <c r="J26" s="397"/>
      <c r="K26" s="398">
        <f t="shared" si="0"/>
        <v>0</v>
      </c>
      <c r="L26" s="399"/>
      <c r="M26" s="400"/>
      <c r="N26" s="395"/>
      <c r="O26" s="396"/>
      <c r="P26" s="397"/>
      <c r="Q26" s="398">
        <f t="shared" si="1"/>
        <v>0</v>
      </c>
      <c r="R26" s="399"/>
      <c r="S26" s="400"/>
      <c r="T26" s="395"/>
      <c r="U26" s="396"/>
      <c r="V26" s="397"/>
      <c r="W26" s="398">
        <f t="shared" si="2"/>
        <v>0</v>
      </c>
      <c r="X26" s="399"/>
      <c r="Y26" s="400"/>
      <c r="Z26" s="459"/>
      <c r="AA26" s="460"/>
      <c r="AB26" s="461"/>
      <c r="AC26" s="453"/>
      <c r="AD26" s="454"/>
      <c r="AE26" s="454"/>
      <c r="AF26" s="454"/>
      <c r="AG26" s="454"/>
      <c r="AH26" s="455"/>
      <c r="AI26" s="451">
        <f t="shared" si="3"/>
        <v>0</v>
      </c>
      <c r="AJ26" s="452"/>
      <c r="AK26" s="452"/>
      <c r="AL26" s="452"/>
      <c r="AM26" s="577" t="s">
        <v>211</v>
      </c>
      <c r="AN26" s="578"/>
      <c r="AO26" s="574"/>
      <c r="AP26" s="574"/>
      <c r="AQ26" s="574"/>
      <c r="AR26" s="574"/>
      <c r="AS26" s="110" t="s">
        <v>231</v>
      </c>
      <c r="AT26" s="113"/>
    </row>
    <row r="27" spans="1:46" ht="16.5" customHeight="1">
      <c r="A27" s="392"/>
      <c r="B27" s="393"/>
      <c r="C27" s="393"/>
      <c r="D27" s="393"/>
      <c r="E27" s="393"/>
      <c r="F27" s="393"/>
      <c r="G27" s="394"/>
      <c r="H27" s="395"/>
      <c r="I27" s="396"/>
      <c r="J27" s="397"/>
      <c r="K27" s="398">
        <f t="shared" si="0"/>
        <v>0</v>
      </c>
      <c r="L27" s="399"/>
      <c r="M27" s="400"/>
      <c r="N27" s="395"/>
      <c r="O27" s="396"/>
      <c r="P27" s="397"/>
      <c r="Q27" s="398">
        <f t="shared" si="1"/>
        <v>0</v>
      </c>
      <c r="R27" s="399"/>
      <c r="S27" s="400"/>
      <c r="T27" s="395"/>
      <c r="U27" s="396"/>
      <c r="V27" s="397"/>
      <c r="W27" s="398">
        <f t="shared" si="2"/>
        <v>0</v>
      </c>
      <c r="X27" s="399"/>
      <c r="Y27" s="400"/>
      <c r="Z27" s="459"/>
      <c r="AA27" s="460"/>
      <c r="AB27" s="461"/>
      <c r="AC27" s="453"/>
      <c r="AD27" s="454"/>
      <c r="AE27" s="454"/>
      <c r="AF27" s="454"/>
      <c r="AG27" s="454"/>
      <c r="AH27" s="455"/>
      <c r="AI27" s="451">
        <f t="shared" si="3"/>
        <v>0</v>
      </c>
      <c r="AJ27" s="452"/>
      <c r="AK27" s="452"/>
      <c r="AL27" s="452"/>
      <c r="AM27" s="577" t="s">
        <v>211</v>
      </c>
      <c r="AN27" s="578"/>
      <c r="AO27" s="574"/>
      <c r="AP27" s="574"/>
      <c r="AQ27" s="574"/>
      <c r="AR27" s="574"/>
      <c r="AS27" s="110" t="s">
        <v>233</v>
      </c>
      <c r="AT27" s="113"/>
    </row>
    <row r="28" spans="1:46" ht="16.5" customHeight="1">
      <c r="A28" s="392"/>
      <c r="B28" s="393"/>
      <c r="C28" s="393"/>
      <c r="D28" s="393"/>
      <c r="E28" s="393"/>
      <c r="F28" s="393"/>
      <c r="G28" s="394"/>
      <c r="H28" s="395"/>
      <c r="I28" s="396"/>
      <c r="J28" s="397"/>
      <c r="K28" s="398">
        <f t="shared" si="0"/>
        <v>0</v>
      </c>
      <c r="L28" s="399"/>
      <c r="M28" s="400"/>
      <c r="N28" s="395"/>
      <c r="O28" s="396"/>
      <c r="P28" s="397"/>
      <c r="Q28" s="398">
        <f t="shared" si="1"/>
        <v>0</v>
      </c>
      <c r="R28" s="399"/>
      <c r="S28" s="400"/>
      <c r="T28" s="395"/>
      <c r="U28" s="396"/>
      <c r="V28" s="397"/>
      <c r="W28" s="398">
        <f t="shared" si="2"/>
        <v>0</v>
      </c>
      <c r="X28" s="399"/>
      <c r="Y28" s="400"/>
      <c r="Z28" s="459"/>
      <c r="AA28" s="460"/>
      <c r="AB28" s="461"/>
      <c r="AC28" s="453"/>
      <c r="AD28" s="454"/>
      <c r="AE28" s="454"/>
      <c r="AF28" s="454"/>
      <c r="AG28" s="454"/>
      <c r="AH28" s="455"/>
      <c r="AI28" s="451">
        <f t="shared" si="3"/>
        <v>0</v>
      </c>
      <c r="AJ28" s="452"/>
      <c r="AK28" s="452"/>
      <c r="AL28" s="452"/>
      <c r="AM28" s="577" t="s">
        <v>211</v>
      </c>
      <c r="AN28" s="578"/>
      <c r="AO28" s="574"/>
      <c r="AP28" s="574"/>
      <c r="AQ28" s="574"/>
      <c r="AR28" s="574"/>
      <c r="AS28" s="110" t="s">
        <v>233</v>
      </c>
      <c r="AT28" s="113"/>
    </row>
    <row r="29" spans="1:46" ht="16.5" customHeight="1">
      <c r="A29" s="392"/>
      <c r="B29" s="393"/>
      <c r="C29" s="393"/>
      <c r="D29" s="393"/>
      <c r="E29" s="393"/>
      <c r="F29" s="393"/>
      <c r="G29" s="394"/>
      <c r="H29" s="395"/>
      <c r="I29" s="396"/>
      <c r="J29" s="397"/>
      <c r="K29" s="398">
        <f t="shared" si="0"/>
        <v>0</v>
      </c>
      <c r="L29" s="399"/>
      <c r="M29" s="400"/>
      <c r="N29" s="395"/>
      <c r="O29" s="396"/>
      <c r="P29" s="397"/>
      <c r="Q29" s="398">
        <f t="shared" si="1"/>
        <v>0</v>
      </c>
      <c r="R29" s="399"/>
      <c r="S29" s="400"/>
      <c r="T29" s="395"/>
      <c r="U29" s="396"/>
      <c r="V29" s="397"/>
      <c r="W29" s="398">
        <f t="shared" si="2"/>
        <v>0</v>
      </c>
      <c r="X29" s="399"/>
      <c r="Y29" s="400"/>
      <c r="Z29" s="459"/>
      <c r="AA29" s="460"/>
      <c r="AB29" s="461"/>
      <c r="AC29" s="453"/>
      <c r="AD29" s="454"/>
      <c r="AE29" s="454"/>
      <c r="AF29" s="454"/>
      <c r="AG29" s="454"/>
      <c r="AH29" s="455"/>
      <c r="AI29" s="451">
        <f t="shared" si="3"/>
        <v>0</v>
      </c>
      <c r="AJ29" s="452"/>
      <c r="AK29" s="452"/>
      <c r="AL29" s="452"/>
      <c r="AM29" s="577" t="s">
        <v>211</v>
      </c>
      <c r="AN29" s="578"/>
      <c r="AO29" s="574"/>
      <c r="AP29" s="574"/>
      <c r="AQ29" s="574"/>
      <c r="AR29" s="574"/>
      <c r="AS29" s="110" t="s">
        <v>232</v>
      </c>
      <c r="AT29" s="113"/>
    </row>
    <row r="30" spans="1:46" ht="16.5" customHeight="1">
      <c r="A30" s="392"/>
      <c r="B30" s="393"/>
      <c r="C30" s="393"/>
      <c r="D30" s="393"/>
      <c r="E30" s="393"/>
      <c r="F30" s="393"/>
      <c r="G30" s="394"/>
      <c r="H30" s="395"/>
      <c r="I30" s="396"/>
      <c r="J30" s="396"/>
      <c r="K30" s="398">
        <f t="shared" si="0"/>
        <v>0</v>
      </c>
      <c r="L30" s="399"/>
      <c r="M30" s="400"/>
      <c r="N30" s="395"/>
      <c r="O30" s="396"/>
      <c r="P30" s="397"/>
      <c r="Q30" s="398">
        <f t="shared" si="1"/>
        <v>0</v>
      </c>
      <c r="R30" s="399"/>
      <c r="S30" s="400"/>
      <c r="T30" s="395"/>
      <c r="U30" s="396"/>
      <c r="V30" s="397"/>
      <c r="W30" s="398">
        <f t="shared" si="2"/>
        <v>0</v>
      </c>
      <c r="X30" s="399"/>
      <c r="Y30" s="400"/>
      <c r="Z30" s="459"/>
      <c r="AA30" s="460"/>
      <c r="AB30" s="461"/>
      <c r="AC30" s="453"/>
      <c r="AD30" s="454"/>
      <c r="AE30" s="454"/>
      <c r="AF30" s="454"/>
      <c r="AG30" s="454"/>
      <c r="AH30" s="455"/>
      <c r="AI30" s="451">
        <f t="shared" si="3"/>
        <v>0</v>
      </c>
      <c r="AJ30" s="452"/>
      <c r="AK30" s="452"/>
      <c r="AL30" s="452"/>
      <c r="AM30" s="577" t="s">
        <v>211</v>
      </c>
      <c r="AN30" s="578"/>
      <c r="AO30" s="574"/>
      <c r="AP30" s="574"/>
      <c r="AQ30" s="574"/>
      <c r="AR30" s="574"/>
      <c r="AS30" s="110" t="s">
        <v>231</v>
      </c>
      <c r="AT30" s="113"/>
    </row>
    <row r="31" spans="1:46" ht="16.5" customHeight="1" thickBot="1">
      <c r="A31" s="392"/>
      <c r="B31" s="393"/>
      <c r="C31" s="393"/>
      <c r="D31" s="393"/>
      <c r="E31" s="393"/>
      <c r="F31" s="393"/>
      <c r="G31" s="394"/>
      <c r="H31" s="474"/>
      <c r="I31" s="475"/>
      <c r="J31" s="475"/>
      <c r="K31" s="462">
        <f t="shared" si="0"/>
        <v>0</v>
      </c>
      <c r="L31" s="463"/>
      <c r="M31" s="464"/>
      <c r="N31" s="465"/>
      <c r="O31" s="466"/>
      <c r="P31" s="467"/>
      <c r="Q31" s="462">
        <f t="shared" si="1"/>
        <v>0</v>
      </c>
      <c r="R31" s="463"/>
      <c r="S31" s="464"/>
      <c r="T31" s="465"/>
      <c r="U31" s="466"/>
      <c r="V31" s="467"/>
      <c r="W31" s="462">
        <f t="shared" si="2"/>
        <v>0</v>
      </c>
      <c r="X31" s="463"/>
      <c r="Y31" s="464"/>
      <c r="Z31" s="471"/>
      <c r="AA31" s="472"/>
      <c r="AB31" s="473"/>
      <c r="AC31" s="542"/>
      <c r="AD31" s="543"/>
      <c r="AE31" s="543"/>
      <c r="AF31" s="543"/>
      <c r="AG31" s="543"/>
      <c r="AH31" s="544"/>
      <c r="AI31" s="583">
        <f t="shared" si="3"/>
        <v>0</v>
      </c>
      <c r="AJ31" s="584"/>
      <c r="AK31" s="584"/>
      <c r="AL31" s="584"/>
      <c r="AM31" s="580" t="s">
        <v>211</v>
      </c>
      <c r="AN31" s="581"/>
      <c r="AO31" s="579"/>
      <c r="AP31" s="579"/>
      <c r="AQ31" s="579"/>
      <c r="AR31" s="579"/>
      <c r="AS31" s="110" t="s">
        <v>230</v>
      </c>
      <c r="AT31" s="113"/>
    </row>
    <row r="32" spans="1:46" ht="16.5" customHeight="1" thickTop="1" thickBot="1">
      <c r="A32" s="564" t="s">
        <v>229</v>
      </c>
      <c r="B32" s="565"/>
      <c r="C32" s="565"/>
      <c r="D32" s="565"/>
      <c r="E32" s="565"/>
      <c r="F32" s="565"/>
      <c r="G32" s="565"/>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6">
        <f>SUM(AI22:AL31)</f>
        <v>0</v>
      </c>
      <c r="AJ32" s="567"/>
      <c r="AK32" s="567"/>
      <c r="AL32" s="567"/>
      <c r="AM32" s="575" t="s">
        <v>211</v>
      </c>
      <c r="AN32" s="576"/>
      <c r="AO32" s="108"/>
      <c r="AP32" s="107"/>
      <c r="AQ32" s="107"/>
      <c r="AR32" s="107"/>
      <c r="AS32" s="107"/>
      <c r="AT32" s="106"/>
    </row>
    <row r="33" spans="1:47" ht="16.5" customHeight="1">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4"/>
      <c r="AT33" s="104"/>
    </row>
    <row r="34" spans="1:47" ht="16.5" customHeight="1" thickBot="1">
      <c r="A34" s="103" t="s">
        <v>228</v>
      </c>
      <c r="AI34" s="101"/>
      <c r="AJ34" s="102"/>
      <c r="AK34" s="101"/>
      <c r="AL34" s="101"/>
      <c r="AM34" s="101"/>
      <c r="AN34" s="101"/>
      <c r="AO34" s="101"/>
      <c r="AP34" s="101"/>
      <c r="AQ34" s="101"/>
      <c r="AR34" s="101"/>
      <c r="AS34" s="101"/>
      <c r="AT34" s="101"/>
    </row>
    <row r="35" spans="1:47" ht="36.75" customHeight="1">
      <c r="A35" s="416" t="s">
        <v>227</v>
      </c>
      <c r="B35" s="417"/>
      <c r="C35" s="417"/>
      <c r="D35" s="417"/>
      <c r="E35" s="417"/>
      <c r="F35" s="417"/>
      <c r="G35" s="418"/>
      <c r="H35" s="468" t="s">
        <v>226</v>
      </c>
      <c r="I35" s="417"/>
      <c r="J35" s="417"/>
      <c r="K35" s="417"/>
      <c r="L35" s="417"/>
      <c r="M35" s="418"/>
      <c r="N35" s="468" t="s">
        <v>225</v>
      </c>
      <c r="O35" s="417"/>
      <c r="P35" s="417"/>
      <c r="Q35" s="417"/>
      <c r="R35" s="417"/>
      <c r="S35" s="418"/>
      <c r="T35" s="476" t="s">
        <v>224</v>
      </c>
      <c r="U35" s="477"/>
      <c r="V35" s="477"/>
      <c r="W35" s="477"/>
      <c r="X35" s="477"/>
      <c r="Y35" s="477"/>
      <c r="Z35" s="477"/>
      <c r="AA35" s="477"/>
      <c r="AB35" s="477"/>
      <c r="AC35" s="477"/>
      <c r="AD35" s="477"/>
      <c r="AE35" s="478"/>
      <c r="AF35" s="548" t="s">
        <v>223</v>
      </c>
      <c r="AG35" s="549"/>
      <c r="AH35" s="549"/>
      <c r="AI35" s="450"/>
      <c r="AJ35" s="571" t="s">
        <v>222</v>
      </c>
      <c r="AK35" s="572"/>
      <c r="AL35" s="572"/>
      <c r="AM35" s="572"/>
      <c r="AN35" s="572"/>
      <c r="AO35" s="572"/>
      <c r="AP35" s="572"/>
      <c r="AQ35" s="572"/>
      <c r="AR35" s="572"/>
      <c r="AS35" s="572"/>
      <c r="AT35" s="573"/>
      <c r="AU35" s="100"/>
    </row>
    <row r="36" spans="1:47" s="97" customFormat="1" ht="17.25" customHeight="1">
      <c r="A36" s="479" t="str">
        <f>A22&amp;""</f>
        <v/>
      </c>
      <c r="B36" s="480"/>
      <c r="C36" s="480"/>
      <c r="D36" s="480"/>
      <c r="E36" s="480"/>
      <c r="F36" s="480"/>
      <c r="G36" s="481"/>
      <c r="H36" s="469"/>
      <c r="I36" s="470"/>
      <c r="J36" s="470"/>
      <c r="K36" s="470"/>
      <c r="L36" s="470"/>
      <c r="M36" s="99" t="s">
        <v>220</v>
      </c>
      <c r="N36" s="482"/>
      <c r="O36" s="483"/>
      <c r="P36" s="483"/>
      <c r="Q36" s="483"/>
      <c r="R36" s="483"/>
      <c r="S36" s="98" t="s">
        <v>211</v>
      </c>
      <c r="T36" s="539"/>
      <c r="U36" s="540"/>
      <c r="V36" s="540"/>
      <c r="W36" s="540"/>
      <c r="X36" s="540"/>
      <c r="Y36" s="540"/>
      <c r="Z36" s="540"/>
      <c r="AA36" s="540"/>
      <c r="AB36" s="540"/>
      <c r="AC36" s="540"/>
      <c r="AD36" s="540"/>
      <c r="AE36" s="541"/>
      <c r="AF36" s="509"/>
      <c r="AG36" s="510"/>
      <c r="AH36" s="510"/>
      <c r="AI36" s="511"/>
      <c r="AJ36" s="545"/>
      <c r="AK36" s="546"/>
      <c r="AL36" s="546"/>
      <c r="AM36" s="546"/>
      <c r="AN36" s="546"/>
      <c r="AO36" s="546"/>
      <c r="AP36" s="546"/>
      <c r="AQ36" s="546"/>
      <c r="AR36" s="546"/>
      <c r="AS36" s="546"/>
      <c r="AT36" s="547"/>
    </row>
    <row r="37" spans="1:47" ht="16.5" customHeight="1">
      <c r="A37" s="479" t="str">
        <f>A23&amp;""</f>
        <v/>
      </c>
      <c r="B37" s="480"/>
      <c r="C37" s="480"/>
      <c r="D37" s="480"/>
      <c r="E37" s="480"/>
      <c r="F37" s="480"/>
      <c r="G37" s="481"/>
      <c r="H37" s="469"/>
      <c r="I37" s="470"/>
      <c r="J37" s="470"/>
      <c r="K37" s="470"/>
      <c r="L37" s="470"/>
      <c r="M37" s="96" t="s">
        <v>211</v>
      </c>
      <c r="N37" s="482"/>
      <c r="O37" s="483"/>
      <c r="P37" s="483"/>
      <c r="Q37" s="483"/>
      <c r="R37" s="483"/>
      <c r="S37" s="96" t="s">
        <v>211</v>
      </c>
      <c r="T37" s="539"/>
      <c r="U37" s="540"/>
      <c r="V37" s="540"/>
      <c r="W37" s="540"/>
      <c r="X37" s="540"/>
      <c r="Y37" s="540"/>
      <c r="Z37" s="540"/>
      <c r="AA37" s="540"/>
      <c r="AB37" s="540"/>
      <c r="AC37" s="540"/>
      <c r="AD37" s="540"/>
      <c r="AE37" s="541"/>
      <c r="AF37" s="509"/>
      <c r="AG37" s="510"/>
      <c r="AH37" s="510"/>
      <c r="AI37" s="511"/>
      <c r="AJ37" s="561"/>
      <c r="AK37" s="562"/>
      <c r="AL37" s="562"/>
      <c r="AM37" s="562"/>
      <c r="AN37" s="562"/>
      <c r="AO37" s="562"/>
      <c r="AP37" s="562"/>
      <c r="AQ37" s="562"/>
      <c r="AR37" s="562"/>
      <c r="AS37" s="562"/>
      <c r="AT37" s="563"/>
    </row>
    <row r="38" spans="1:47" ht="16.5" customHeight="1">
      <c r="A38" s="479" t="str">
        <f t="shared" ref="A38:A45" si="4">A24&amp;""</f>
        <v/>
      </c>
      <c r="B38" s="480"/>
      <c r="C38" s="480"/>
      <c r="D38" s="480"/>
      <c r="E38" s="480"/>
      <c r="F38" s="480"/>
      <c r="G38" s="481"/>
      <c r="H38" s="469"/>
      <c r="I38" s="470"/>
      <c r="J38" s="470"/>
      <c r="K38" s="470"/>
      <c r="L38" s="470"/>
      <c r="M38" s="96" t="s">
        <v>211</v>
      </c>
      <c r="N38" s="482"/>
      <c r="O38" s="483"/>
      <c r="P38" s="483"/>
      <c r="Q38" s="483"/>
      <c r="R38" s="483"/>
      <c r="S38" s="96" t="s">
        <v>211</v>
      </c>
      <c r="T38" s="539"/>
      <c r="U38" s="540"/>
      <c r="V38" s="540"/>
      <c r="W38" s="540"/>
      <c r="X38" s="540"/>
      <c r="Y38" s="540"/>
      <c r="Z38" s="540"/>
      <c r="AA38" s="540"/>
      <c r="AB38" s="540"/>
      <c r="AC38" s="540"/>
      <c r="AD38" s="540"/>
      <c r="AE38" s="541"/>
      <c r="AF38" s="509"/>
      <c r="AG38" s="510"/>
      <c r="AH38" s="510"/>
      <c r="AI38" s="511"/>
      <c r="AJ38" s="561"/>
      <c r="AK38" s="562"/>
      <c r="AL38" s="562"/>
      <c r="AM38" s="562"/>
      <c r="AN38" s="562"/>
      <c r="AO38" s="562"/>
      <c r="AP38" s="562"/>
      <c r="AQ38" s="562"/>
      <c r="AR38" s="562"/>
      <c r="AS38" s="562"/>
      <c r="AT38" s="563"/>
    </row>
    <row r="39" spans="1:47" ht="16.5" customHeight="1">
      <c r="A39" s="479" t="str">
        <f t="shared" si="4"/>
        <v/>
      </c>
      <c r="B39" s="480"/>
      <c r="C39" s="480"/>
      <c r="D39" s="480"/>
      <c r="E39" s="480"/>
      <c r="F39" s="480"/>
      <c r="G39" s="481"/>
      <c r="H39" s="469"/>
      <c r="I39" s="470"/>
      <c r="J39" s="470"/>
      <c r="K39" s="470"/>
      <c r="L39" s="470"/>
      <c r="M39" s="96" t="s">
        <v>211</v>
      </c>
      <c r="N39" s="482"/>
      <c r="O39" s="483"/>
      <c r="P39" s="483"/>
      <c r="Q39" s="483"/>
      <c r="R39" s="483"/>
      <c r="S39" s="96" t="s">
        <v>211</v>
      </c>
      <c r="T39" s="512"/>
      <c r="U39" s="513"/>
      <c r="V39" s="513"/>
      <c r="W39" s="513"/>
      <c r="X39" s="513"/>
      <c r="Y39" s="513"/>
      <c r="Z39" s="513"/>
      <c r="AA39" s="513"/>
      <c r="AB39" s="513"/>
      <c r="AC39" s="513"/>
      <c r="AD39" s="513"/>
      <c r="AE39" s="514"/>
      <c r="AF39" s="509"/>
      <c r="AG39" s="510"/>
      <c r="AH39" s="510"/>
      <c r="AI39" s="511"/>
      <c r="AJ39" s="561"/>
      <c r="AK39" s="562"/>
      <c r="AL39" s="562"/>
      <c r="AM39" s="562"/>
      <c r="AN39" s="562"/>
      <c r="AO39" s="562"/>
      <c r="AP39" s="562"/>
      <c r="AQ39" s="562"/>
      <c r="AR39" s="562"/>
      <c r="AS39" s="562"/>
      <c r="AT39" s="563"/>
    </row>
    <row r="40" spans="1:47" ht="16.5" customHeight="1">
      <c r="A40" s="479" t="str">
        <f t="shared" si="4"/>
        <v/>
      </c>
      <c r="B40" s="480"/>
      <c r="C40" s="480"/>
      <c r="D40" s="480"/>
      <c r="E40" s="480"/>
      <c r="F40" s="480"/>
      <c r="G40" s="481"/>
      <c r="H40" s="469"/>
      <c r="I40" s="470"/>
      <c r="J40" s="470"/>
      <c r="K40" s="470"/>
      <c r="L40" s="470"/>
      <c r="M40" s="96" t="s">
        <v>211</v>
      </c>
      <c r="N40" s="482"/>
      <c r="O40" s="483"/>
      <c r="P40" s="483"/>
      <c r="Q40" s="483"/>
      <c r="R40" s="483"/>
      <c r="S40" s="96" t="s">
        <v>211</v>
      </c>
      <c r="T40" s="512"/>
      <c r="U40" s="513"/>
      <c r="V40" s="513"/>
      <c r="W40" s="513"/>
      <c r="X40" s="513"/>
      <c r="Y40" s="513"/>
      <c r="Z40" s="513"/>
      <c r="AA40" s="513"/>
      <c r="AB40" s="513"/>
      <c r="AC40" s="513"/>
      <c r="AD40" s="513"/>
      <c r="AE40" s="514"/>
      <c r="AF40" s="509"/>
      <c r="AG40" s="510"/>
      <c r="AH40" s="510"/>
      <c r="AI40" s="511"/>
      <c r="AJ40" s="561"/>
      <c r="AK40" s="562"/>
      <c r="AL40" s="562"/>
      <c r="AM40" s="562"/>
      <c r="AN40" s="562"/>
      <c r="AO40" s="562"/>
      <c r="AP40" s="562"/>
      <c r="AQ40" s="562"/>
      <c r="AR40" s="562"/>
      <c r="AS40" s="562"/>
      <c r="AT40" s="563"/>
    </row>
    <row r="41" spans="1:47" ht="16.5" customHeight="1">
      <c r="A41" s="479" t="str">
        <f t="shared" si="4"/>
        <v/>
      </c>
      <c r="B41" s="480"/>
      <c r="C41" s="480"/>
      <c r="D41" s="480"/>
      <c r="E41" s="480"/>
      <c r="F41" s="480"/>
      <c r="G41" s="481"/>
      <c r="H41" s="469"/>
      <c r="I41" s="470"/>
      <c r="J41" s="470"/>
      <c r="K41" s="470"/>
      <c r="L41" s="470"/>
      <c r="M41" s="96" t="s">
        <v>211</v>
      </c>
      <c r="N41" s="482"/>
      <c r="O41" s="483"/>
      <c r="P41" s="483"/>
      <c r="Q41" s="483"/>
      <c r="R41" s="483"/>
      <c r="S41" s="96" t="s">
        <v>211</v>
      </c>
      <c r="T41" s="512"/>
      <c r="U41" s="513"/>
      <c r="V41" s="513"/>
      <c r="W41" s="513"/>
      <c r="X41" s="513"/>
      <c r="Y41" s="513"/>
      <c r="Z41" s="513"/>
      <c r="AA41" s="513"/>
      <c r="AB41" s="513"/>
      <c r="AC41" s="513"/>
      <c r="AD41" s="513"/>
      <c r="AE41" s="514"/>
      <c r="AF41" s="509"/>
      <c r="AG41" s="510"/>
      <c r="AH41" s="510"/>
      <c r="AI41" s="511"/>
      <c r="AJ41" s="561"/>
      <c r="AK41" s="562"/>
      <c r="AL41" s="562"/>
      <c r="AM41" s="562"/>
      <c r="AN41" s="562"/>
      <c r="AO41" s="562"/>
      <c r="AP41" s="562"/>
      <c r="AQ41" s="562"/>
      <c r="AR41" s="562"/>
      <c r="AS41" s="562"/>
      <c r="AT41" s="563"/>
    </row>
    <row r="42" spans="1:47" ht="16.5" customHeight="1">
      <c r="A42" s="479" t="str">
        <f t="shared" si="4"/>
        <v/>
      </c>
      <c r="B42" s="480"/>
      <c r="C42" s="480"/>
      <c r="D42" s="480"/>
      <c r="E42" s="480"/>
      <c r="F42" s="480"/>
      <c r="G42" s="481"/>
      <c r="H42" s="469"/>
      <c r="I42" s="470"/>
      <c r="J42" s="470"/>
      <c r="K42" s="470"/>
      <c r="L42" s="470"/>
      <c r="M42" s="96" t="s">
        <v>211</v>
      </c>
      <c r="N42" s="482"/>
      <c r="O42" s="483"/>
      <c r="P42" s="483"/>
      <c r="Q42" s="483"/>
      <c r="R42" s="483"/>
      <c r="S42" s="96" t="s">
        <v>211</v>
      </c>
      <c r="T42" s="512"/>
      <c r="U42" s="513"/>
      <c r="V42" s="513"/>
      <c r="W42" s="513"/>
      <c r="X42" s="513"/>
      <c r="Y42" s="513"/>
      <c r="Z42" s="513"/>
      <c r="AA42" s="513"/>
      <c r="AB42" s="513"/>
      <c r="AC42" s="513"/>
      <c r="AD42" s="513"/>
      <c r="AE42" s="514"/>
      <c r="AF42" s="509"/>
      <c r="AG42" s="510"/>
      <c r="AH42" s="510"/>
      <c r="AI42" s="511"/>
      <c r="AJ42" s="561"/>
      <c r="AK42" s="562"/>
      <c r="AL42" s="562"/>
      <c r="AM42" s="562"/>
      <c r="AN42" s="562"/>
      <c r="AO42" s="562"/>
      <c r="AP42" s="562"/>
      <c r="AQ42" s="562"/>
      <c r="AR42" s="562"/>
      <c r="AS42" s="562"/>
      <c r="AT42" s="563"/>
    </row>
    <row r="43" spans="1:47" ht="16.5" customHeight="1">
      <c r="A43" s="479" t="str">
        <f t="shared" si="4"/>
        <v/>
      </c>
      <c r="B43" s="480"/>
      <c r="C43" s="480"/>
      <c r="D43" s="480"/>
      <c r="E43" s="480"/>
      <c r="F43" s="480"/>
      <c r="G43" s="481"/>
      <c r="H43" s="469"/>
      <c r="I43" s="470"/>
      <c r="J43" s="470"/>
      <c r="K43" s="470"/>
      <c r="L43" s="470"/>
      <c r="M43" s="96" t="s">
        <v>211</v>
      </c>
      <c r="N43" s="482"/>
      <c r="O43" s="483"/>
      <c r="P43" s="483"/>
      <c r="Q43" s="483"/>
      <c r="R43" s="483"/>
      <c r="S43" s="96" t="s">
        <v>211</v>
      </c>
      <c r="T43" s="512"/>
      <c r="U43" s="513"/>
      <c r="V43" s="513"/>
      <c r="W43" s="513"/>
      <c r="X43" s="513"/>
      <c r="Y43" s="513"/>
      <c r="Z43" s="513"/>
      <c r="AA43" s="513"/>
      <c r="AB43" s="513"/>
      <c r="AC43" s="513"/>
      <c r="AD43" s="513"/>
      <c r="AE43" s="514"/>
      <c r="AF43" s="509"/>
      <c r="AG43" s="510"/>
      <c r="AH43" s="510"/>
      <c r="AI43" s="511"/>
      <c r="AJ43" s="561"/>
      <c r="AK43" s="562"/>
      <c r="AL43" s="562"/>
      <c r="AM43" s="562"/>
      <c r="AN43" s="562"/>
      <c r="AO43" s="562"/>
      <c r="AP43" s="562"/>
      <c r="AQ43" s="562"/>
      <c r="AR43" s="562"/>
      <c r="AS43" s="562"/>
      <c r="AT43" s="563"/>
    </row>
    <row r="44" spans="1:47" ht="16.5" customHeight="1">
      <c r="A44" s="479" t="str">
        <f t="shared" si="4"/>
        <v/>
      </c>
      <c r="B44" s="480"/>
      <c r="C44" s="480"/>
      <c r="D44" s="480"/>
      <c r="E44" s="480"/>
      <c r="F44" s="480"/>
      <c r="G44" s="481"/>
      <c r="H44" s="469"/>
      <c r="I44" s="470"/>
      <c r="J44" s="470"/>
      <c r="K44" s="470"/>
      <c r="L44" s="470"/>
      <c r="M44" s="96" t="s">
        <v>211</v>
      </c>
      <c r="N44" s="482"/>
      <c r="O44" s="483"/>
      <c r="P44" s="483"/>
      <c r="Q44" s="483"/>
      <c r="R44" s="483"/>
      <c r="S44" s="96" t="s">
        <v>211</v>
      </c>
      <c r="T44" s="512"/>
      <c r="U44" s="513"/>
      <c r="V44" s="513"/>
      <c r="W44" s="513"/>
      <c r="X44" s="513"/>
      <c r="Y44" s="513"/>
      <c r="Z44" s="513"/>
      <c r="AA44" s="513"/>
      <c r="AB44" s="513"/>
      <c r="AC44" s="513"/>
      <c r="AD44" s="513"/>
      <c r="AE44" s="514"/>
      <c r="AF44" s="509"/>
      <c r="AG44" s="510"/>
      <c r="AH44" s="510"/>
      <c r="AI44" s="511"/>
      <c r="AJ44" s="561"/>
      <c r="AK44" s="562"/>
      <c r="AL44" s="562"/>
      <c r="AM44" s="562"/>
      <c r="AN44" s="562"/>
      <c r="AO44" s="562"/>
      <c r="AP44" s="562"/>
      <c r="AQ44" s="562"/>
      <c r="AR44" s="562"/>
      <c r="AS44" s="562"/>
      <c r="AT44" s="563"/>
    </row>
    <row r="45" spans="1:47" ht="16.5" customHeight="1" thickBot="1">
      <c r="A45" s="479" t="str">
        <f t="shared" si="4"/>
        <v/>
      </c>
      <c r="B45" s="480"/>
      <c r="C45" s="480"/>
      <c r="D45" s="480"/>
      <c r="E45" s="480"/>
      <c r="F45" s="480"/>
      <c r="G45" s="481"/>
      <c r="H45" s="469"/>
      <c r="I45" s="470"/>
      <c r="J45" s="470"/>
      <c r="K45" s="470"/>
      <c r="L45" s="470"/>
      <c r="M45" s="95" t="s">
        <v>211</v>
      </c>
      <c r="N45" s="482"/>
      <c r="O45" s="483"/>
      <c r="P45" s="483"/>
      <c r="Q45" s="483"/>
      <c r="R45" s="483"/>
      <c r="S45" s="95" t="s">
        <v>211</v>
      </c>
      <c r="T45" s="512"/>
      <c r="U45" s="513"/>
      <c r="V45" s="513"/>
      <c r="W45" s="513"/>
      <c r="X45" s="513"/>
      <c r="Y45" s="513"/>
      <c r="Z45" s="513"/>
      <c r="AA45" s="513"/>
      <c r="AB45" s="513"/>
      <c r="AC45" s="513"/>
      <c r="AD45" s="513"/>
      <c r="AE45" s="514"/>
      <c r="AF45" s="509"/>
      <c r="AG45" s="510"/>
      <c r="AH45" s="510"/>
      <c r="AI45" s="511"/>
      <c r="AJ45" s="568"/>
      <c r="AK45" s="569"/>
      <c r="AL45" s="569"/>
      <c r="AM45" s="569"/>
      <c r="AN45" s="569"/>
      <c r="AO45" s="569"/>
      <c r="AP45" s="569"/>
      <c r="AQ45" s="569"/>
      <c r="AR45" s="569"/>
      <c r="AS45" s="569"/>
      <c r="AT45" s="570"/>
    </row>
    <row r="46" spans="1:47" ht="16.5" customHeight="1" thickTop="1" thickBot="1">
      <c r="A46" s="524" t="s">
        <v>221</v>
      </c>
      <c r="B46" s="525"/>
      <c r="C46" s="525"/>
      <c r="D46" s="525"/>
      <c r="E46" s="525"/>
      <c r="F46" s="525"/>
      <c r="G46" s="526"/>
      <c r="H46" s="527">
        <f>SUM(H36:L45)</f>
        <v>0</v>
      </c>
      <c r="I46" s="528"/>
      <c r="J46" s="528"/>
      <c r="K46" s="528"/>
      <c r="L46" s="528"/>
      <c r="M46" s="94" t="s">
        <v>220</v>
      </c>
      <c r="N46" s="527">
        <f>SUM(N36:R45)</f>
        <v>0</v>
      </c>
      <c r="O46" s="528"/>
      <c r="P46" s="528"/>
      <c r="Q46" s="528"/>
      <c r="R46" s="528"/>
      <c r="S46" s="94" t="s">
        <v>220</v>
      </c>
      <c r="T46" s="533"/>
      <c r="U46" s="533"/>
      <c r="V46" s="533"/>
      <c r="W46" s="533"/>
      <c r="X46" s="533"/>
      <c r="Y46" s="533"/>
      <c r="Z46" s="533"/>
      <c r="AA46" s="533"/>
      <c r="AB46" s="533"/>
      <c r="AC46" s="533"/>
      <c r="AD46" s="533"/>
      <c r="AE46" s="533"/>
      <c r="AF46" s="585"/>
      <c r="AG46" s="586"/>
      <c r="AH46" s="586"/>
      <c r="AI46" s="587"/>
      <c r="AJ46" s="558"/>
      <c r="AK46" s="559"/>
      <c r="AL46" s="559"/>
      <c r="AM46" s="559"/>
      <c r="AN46" s="559"/>
      <c r="AO46" s="559"/>
      <c r="AP46" s="559"/>
      <c r="AQ46" s="559"/>
      <c r="AR46" s="559"/>
      <c r="AS46" s="559"/>
      <c r="AT46" s="560"/>
    </row>
    <row r="47" spans="1:47" ht="16.5" customHeight="1">
      <c r="A47" s="529"/>
      <c r="B47" s="529"/>
      <c r="C47" s="529"/>
      <c r="D47" s="529"/>
      <c r="E47" s="529"/>
      <c r="F47" s="529"/>
      <c r="G47" s="529"/>
      <c r="H47" s="529"/>
      <c r="I47" s="529"/>
      <c r="J47" s="529"/>
      <c r="K47" s="529"/>
      <c r="L47" s="529"/>
      <c r="M47" s="529"/>
      <c r="AJ47" s="93"/>
      <c r="AK47" s="93"/>
      <c r="AL47" s="93"/>
      <c r="AM47" s="93"/>
      <c r="AN47" s="93"/>
      <c r="AO47" s="93"/>
      <c r="AP47" s="93"/>
      <c r="AQ47" s="93"/>
      <c r="AR47" s="93"/>
      <c r="AS47" s="93"/>
      <c r="AT47" s="93"/>
    </row>
    <row r="48" spans="1:47" ht="16.5" customHeight="1" thickBot="1">
      <c r="A48" s="91" t="s">
        <v>219</v>
      </c>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2" t="s">
        <v>218</v>
      </c>
      <c r="AJ48" s="91"/>
    </row>
    <row r="49" spans="1:36" ht="16.5" customHeight="1">
      <c r="A49" s="530" t="s">
        <v>217</v>
      </c>
      <c r="B49" s="477"/>
      <c r="C49" s="477"/>
      <c r="D49" s="477"/>
      <c r="E49" s="477"/>
      <c r="F49" s="477"/>
      <c r="G49" s="531"/>
      <c r="H49" s="532" t="s">
        <v>216</v>
      </c>
      <c r="I49" s="477"/>
      <c r="J49" s="477"/>
      <c r="K49" s="477"/>
      <c r="L49" s="477"/>
      <c r="M49" s="477"/>
      <c r="N49" s="532" t="s">
        <v>215</v>
      </c>
      <c r="O49" s="477"/>
      <c r="P49" s="477"/>
      <c r="Q49" s="531"/>
      <c r="R49" s="515" t="s">
        <v>214</v>
      </c>
      <c r="S49" s="515"/>
      <c r="T49" s="515"/>
      <c r="U49" s="515"/>
      <c r="V49" s="515"/>
      <c r="W49" s="515"/>
      <c r="X49" s="515"/>
      <c r="Y49" s="515"/>
      <c r="Z49" s="515"/>
      <c r="AA49" s="515"/>
      <c r="AB49" s="515" t="s">
        <v>213</v>
      </c>
      <c r="AC49" s="515"/>
      <c r="AD49" s="515"/>
      <c r="AE49" s="515"/>
      <c r="AF49" s="515"/>
      <c r="AG49" s="515"/>
      <c r="AH49" s="515"/>
      <c r="AI49" s="516"/>
      <c r="AJ49" s="90"/>
    </row>
    <row r="50" spans="1:36" ht="16.5" customHeight="1">
      <c r="A50" s="501"/>
      <c r="B50" s="502"/>
      <c r="C50" s="502"/>
      <c r="D50" s="502"/>
      <c r="E50" s="502"/>
      <c r="F50" s="502"/>
      <c r="G50" s="503"/>
      <c r="H50" s="504"/>
      <c r="I50" s="505"/>
      <c r="J50" s="505"/>
      <c r="K50" s="505"/>
      <c r="L50" s="505"/>
      <c r="M50" s="156" t="s">
        <v>211</v>
      </c>
      <c r="N50" s="497"/>
      <c r="O50" s="498"/>
      <c r="P50" s="498"/>
      <c r="Q50" s="499"/>
      <c r="R50" s="517"/>
      <c r="S50" s="517"/>
      <c r="T50" s="517"/>
      <c r="U50" s="517"/>
      <c r="V50" s="517"/>
      <c r="W50" s="517"/>
      <c r="X50" s="517"/>
      <c r="Y50" s="517"/>
      <c r="Z50" s="517"/>
      <c r="AA50" s="517"/>
      <c r="AB50" s="507"/>
      <c r="AC50" s="507"/>
      <c r="AD50" s="507"/>
      <c r="AE50" s="507"/>
      <c r="AF50" s="507"/>
      <c r="AG50" s="507"/>
      <c r="AH50" s="507"/>
      <c r="AI50" s="508"/>
      <c r="AJ50" s="86"/>
    </row>
    <row r="51" spans="1:36" ht="16.5" customHeight="1">
      <c r="A51" s="501"/>
      <c r="B51" s="502"/>
      <c r="C51" s="502"/>
      <c r="D51" s="502"/>
      <c r="E51" s="502"/>
      <c r="F51" s="502"/>
      <c r="G51" s="503"/>
      <c r="H51" s="504"/>
      <c r="I51" s="505"/>
      <c r="J51" s="505"/>
      <c r="K51" s="505"/>
      <c r="L51" s="505"/>
      <c r="M51" s="156" t="s">
        <v>211</v>
      </c>
      <c r="N51" s="497"/>
      <c r="O51" s="498"/>
      <c r="P51" s="498"/>
      <c r="Q51" s="499"/>
      <c r="R51" s="506"/>
      <c r="S51" s="506"/>
      <c r="T51" s="506"/>
      <c r="U51" s="506"/>
      <c r="V51" s="506"/>
      <c r="W51" s="506"/>
      <c r="X51" s="506"/>
      <c r="Y51" s="506"/>
      <c r="Z51" s="506"/>
      <c r="AA51" s="506"/>
      <c r="AB51" s="507"/>
      <c r="AC51" s="507"/>
      <c r="AD51" s="507"/>
      <c r="AE51" s="507"/>
      <c r="AF51" s="507"/>
      <c r="AG51" s="507"/>
      <c r="AH51" s="507"/>
      <c r="AI51" s="508"/>
      <c r="AJ51" s="86"/>
    </row>
    <row r="52" spans="1:36" ht="15.75" customHeight="1">
      <c r="A52" s="501"/>
      <c r="B52" s="502"/>
      <c r="C52" s="502"/>
      <c r="D52" s="502"/>
      <c r="E52" s="502"/>
      <c r="F52" s="502"/>
      <c r="G52" s="503"/>
      <c r="H52" s="504"/>
      <c r="I52" s="505"/>
      <c r="J52" s="505"/>
      <c r="K52" s="505"/>
      <c r="L52" s="505"/>
      <c r="M52" s="156" t="s">
        <v>211</v>
      </c>
      <c r="N52" s="497"/>
      <c r="O52" s="498"/>
      <c r="P52" s="498"/>
      <c r="Q52" s="499"/>
      <c r="R52" s="506"/>
      <c r="S52" s="506"/>
      <c r="T52" s="506"/>
      <c r="U52" s="506"/>
      <c r="V52" s="506"/>
      <c r="W52" s="506"/>
      <c r="X52" s="506"/>
      <c r="Y52" s="506"/>
      <c r="Z52" s="506"/>
      <c r="AA52" s="506"/>
      <c r="AB52" s="507"/>
      <c r="AC52" s="507"/>
      <c r="AD52" s="507"/>
      <c r="AE52" s="507"/>
      <c r="AF52" s="507"/>
      <c r="AG52" s="507"/>
      <c r="AH52" s="507"/>
      <c r="AI52" s="508"/>
      <c r="AJ52" s="86"/>
    </row>
    <row r="53" spans="1:36" ht="16.5" customHeight="1">
      <c r="A53" s="492"/>
      <c r="B53" s="493"/>
      <c r="C53" s="493"/>
      <c r="D53" s="493"/>
      <c r="E53" s="493"/>
      <c r="F53" s="493"/>
      <c r="G53" s="494"/>
      <c r="H53" s="495"/>
      <c r="I53" s="496"/>
      <c r="J53" s="496"/>
      <c r="K53" s="496"/>
      <c r="L53" s="496"/>
      <c r="M53" s="157" t="s">
        <v>211</v>
      </c>
      <c r="N53" s="497"/>
      <c r="O53" s="498"/>
      <c r="P53" s="498"/>
      <c r="Q53" s="499"/>
      <c r="R53" s="500"/>
      <c r="S53" s="500"/>
      <c r="T53" s="500"/>
      <c r="U53" s="500"/>
      <c r="V53" s="500"/>
      <c r="W53" s="500"/>
      <c r="X53" s="500"/>
      <c r="Y53" s="500"/>
      <c r="Z53" s="500"/>
      <c r="AA53" s="500"/>
      <c r="AB53" s="507"/>
      <c r="AC53" s="507"/>
      <c r="AD53" s="507"/>
      <c r="AE53" s="507"/>
      <c r="AF53" s="507"/>
      <c r="AG53" s="507"/>
      <c r="AH53" s="507"/>
      <c r="AI53" s="508"/>
      <c r="AJ53" s="86"/>
    </row>
    <row r="54" spans="1:36" ht="16.5" customHeight="1">
      <c r="A54" s="501"/>
      <c r="B54" s="502"/>
      <c r="C54" s="502"/>
      <c r="D54" s="502"/>
      <c r="E54" s="502"/>
      <c r="F54" s="502"/>
      <c r="G54" s="503"/>
      <c r="H54" s="504"/>
      <c r="I54" s="505"/>
      <c r="J54" s="505"/>
      <c r="K54" s="505"/>
      <c r="L54" s="505"/>
      <c r="M54" s="89" t="s">
        <v>211</v>
      </c>
      <c r="N54" s="497"/>
      <c r="O54" s="498"/>
      <c r="P54" s="498"/>
      <c r="Q54" s="499"/>
      <c r="R54" s="506"/>
      <c r="S54" s="506"/>
      <c r="T54" s="506"/>
      <c r="U54" s="506"/>
      <c r="V54" s="506"/>
      <c r="W54" s="506"/>
      <c r="X54" s="506"/>
      <c r="Y54" s="506"/>
      <c r="Z54" s="506"/>
      <c r="AA54" s="506"/>
      <c r="AB54" s="507"/>
      <c r="AC54" s="507"/>
      <c r="AD54" s="507"/>
      <c r="AE54" s="507"/>
      <c r="AF54" s="507"/>
      <c r="AG54" s="507"/>
      <c r="AH54" s="507"/>
      <c r="AI54" s="508"/>
      <c r="AJ54" s="86"/>
    </row>
    <row r="55" spans="1:36" ht="15.75" customHeight="1" thickBot="1">
      <c r="A55" s="518"/>
      <c r="B55" s="519"/>
      <c r="C55" s="519"/>
      <c r="D55" s="519"/>
      <c r="E55" s="519"/>
      <c r="F55" s="519"/>
      <c r="G55" s="520"/>
      <c r="H55" s="521"/>
      <c r="I55" s="522"/>
      <c r="J55" s="522"/>
      <c r="K55" s="522"/>
      <c r="L55" s="522"/>
      <c r="M55" s="88" t="s">
        <v>211</v>
      </c>
      <c r="N55" s="497"/>
      <c r="O55" s="498"/>
      <c r="P55" s="498"/>
      <c r="Q55" s="499"/>
      <c r="R55" s="523"/>
      <c r="S55" s="523"/>
      <c r="T55" s="523"/>
      <c r="U55" s="523"/>
      <c r="V55" s="523"/>
      <c r="W55" s="523"/>
      <c r="X55" s="523"/>
      <c r="Y55" s="523"/>
      <c r="Z55" s="523"/>
      <c r="AA55" s="523"/>
      <c r="AB55" s="507"/>
      <c r="AC55" s="507"/>
      <c r="AD55" s="507"/>
      <c r="AE55" s="507"/>
      <c r="AF55" s="507"/>
      <c r="AG55" s="507"/>
      <c r="AH55" s="507"/>
      <c r="AI55" s="508"/>
      <c r="AJ55" s="86"/>
    </row>
    <row r="56" spans="1:36" ht="16.5" customHeight="1" thickTop="1" thickBot="1">
      <c r="A56" s="487" t="s">
        <v>212</v>
      </c>
      <c r="B56" s="488"/>
      <c r="C56" s="488"/>
      <c r="D56" s="488"/>
      <c r="E56" s="488"/>
      <c r="F56" s="488"/>
      <c r="G56" s="489"/>
      <c r="H56" s="490">
        <f>SUM(H50:L55)</f>
        <v>0</v>
      </c>
      <c r="I56" s="491"/>
      <c r="J56" s="491"/>
      <c r="K56" s="491"/>
      <c r="L56" s="491"/>
      <c r="M56" s="87" t="s">
        <v>211</v>
      </c>
      <c r="N56" s="484"/>
      <c r="O56" s="485"/>
      <c r="P56" s="485"/>
      <c r="Q56" s="485"/>
      <c r="R56" s="485"/>
      <c r="S56" s="485"/>
      <c r="T56" s="485"/>
      <c r="U56" s="485"/>
      <c r="V56" s="485"/>
      <c r="W56" s="485"/>
      <c r="X56" s="485"/>
      <c r="Y56" s="485"/>
      <c r="Z56" s="485"/>
      <c r="AA56" s="485"/>
      <c r="AB56" s="485"/>
      <c r="AC56" s="485"/>
      <c r="AD56" s="485"/>
      <c r="AE56" s="485"/>
      <c r="AF56" s="485"/>
      <c r="AG56" s="485"/>
      <c r="AH56" s="485"/>
      <c r="AI56" s="486"/>
      <c r="AJ56" s="86"/>
    </row>
  </sheetData>
  <dataConsolidate/>
  <mergeCells count="304">
    <mergeCell ref="AB52:AI52"/>
    <mergeCell ref="AI31:AL31"/>
    <mergeCell ref="AF46:AI46"/>
    <mergeCell ref="R49:AA49"/>
    <mergeCell ref="H40:L40"/>
    <mergeCell ref="H41:L41"/>
    <mergeCell ref="A40:G40"/>
    <mergeCell ref="N40:R40"/>
    <mergeCell ref="A41:G41"/>
    <mergeCell ref="N41:R41"/>
    <mergeCell ref="AF37:AI37"/>
    <mergeCell ref="T43:AE43"/>
    <mergeCell ref="AJ42:AT42"/>
    <mergeCell ref="AJ43:AT43"/>
    <mergeCell ref="AF42:AI42"/>
    <mergeCell ref="T42:AE42"/>
    <mergeCell ref="AF43:AI43"/>
    <mergeCell ref="A44:G44"/>
    <mergeCell ref="N44:R44"/>
    <mergeCell ref="A45:G45"/>
    <mergeCell ref="AM32:AN32"/>
    <mergeCell ref="AM24:AN24"/>
    <mergeCell ref="AM25:AN25"/>
    <mergeCell ref="AM22:AN22"/>
    <mergeCell ref="AM23:AN23"/>
    <mergeCell ref="AO31:AR31"/>
    <mergeCell ref="AM31:AN31"/>
    <mergeCell ref="AM28:AN28"/>
    <mergeCell ref="AM29:AN29"/>
    <mergeCell ref="AM30:AN30"/>
    <mergeCell ref="AO22:AR22"/>
    <mergeCell ref="AO23:AR23"/>
    <mergeCell ref="AO24:AR24"/>
    <mergeCell ref="AO25:AR25"/>
    <mergeCell ref="AO26:AR26"/>
    <mergeCell ref="AO27:AR27"/>
    <mergeCell ref="AM26:AN26"/>
    <mergeCell ref="AM27:AN27"/>
    <mergeCell ref="AI28:AL28"/>
    <mergeCell ref="AF35:AI35"/>
    <mergeCell ref="AC28:AH28"/>
    <mergeCell ref="AF36:AI36"/>
    <mergeCell ref="T36:AE36"/>
    <mergeCell ref="AO19:AT21"/>
    <mergeCell ref="AJ46:AT46"/>
    <mergeCell ref="AJ38:AT38"/>
    <mergeCell ref="AJ39:AT39"/>
    <mergeCell ref="AJ40:AT40"/>
    <mergeCell ref="AJ41:AT41"/>
    <mergeCell ref="AJ44:AT44"/>
    <mergeCell ref="AJ37:AT37"/>
    <mergeCell ref="A32:AH32"/>
    <mergeCell ref="AI32:AL32"/>
    <mergeCell ref="AJ45:AT45"/>
    <mergeCell ref="AJ35:AT35"/>
    <mergeCell ref="AF41:AI41"/>
    <mergeCell ref="AF38:AI38"/>
    <mergeCell ref="T38:AE38"/>
    <mergeCell ref="AF39:AI39"/>
    <mergeCell ref="AO28:AR28"/>
    <mergeCell ref="AO29:AR29"/>
    <mergeCell ref="AO30:AR30"/>
    <mergeCell ref="N45:R45"/>
    <mergeCell ref="T46:AE46"/>
    <mergeCell ref="S9:U9"/>
    <mergeCell ref="AB9:AD9"/>
    <mergeCell ref="AI19:AN21"/>
    <mergeCell ref="AC19:AH21"/>
    <mergeCell ref="AH14:AU14"/>
    <mergeCell ref="T37:AE37"/>
    <mergeCell ref="T41:AE41"/>
    <mergeCell ref="T39:AE39"/>
    <mergeCell ref="AF40:AI40"/>
    <mergeCell ref="T40:AE40"/>
    <mergeCell ref="Z30:AB30"/>
    <mergeCell ref="AI30:AL30"/>
    <mergeCell ref="AC30:AH30"/>
    <mergeCell ref="AC31:AH31"/>
    <mergeCell ref="AJ36:AT36"/>
    <mergeCell ref="T31:V31"/>
    <mergeCell ref="W31:Y31"/>
    <mergeCell ref="AC23:AH23"/>
    <mergeCell ref="AC24:AH24"/>
    <mergeCell ref="AF45:AI45"/>
    <mergeCell ref="T45:AE45"/>
    <mergeCell ref="AI29:AL29"/>
    <mergeCell ref="A55:G55"/>
    <mergeCell ref="H55:L55"/>
    <mergeCell ref="N55:Q55"/>
    <mergeCell ref="R55:AA55"/>
    <mergeCell ref="A46:G46"/>
    <mergeCell ref="N46:R46"/>
    <mergeCell ref="A47:M47"/>
    <mergeCell ref="A49:G49"/>
    <mergeCell ref="H49:M49"/>
    <mergeCell ref="N49:Q49"/>
    <mergeCell ref="H46:L46"/>
    <mergeCell ref="A52:G52"/>
    <mergeCell ref="H52:L52"/>
    <mergeCell ref="N52:Q52"/>
    <mergeCell ref="R52:AA52"/>
    <mergeCell ref="AB49:AI49"/>
    <mergeCell ref="A50:G50"/>
    <mergeCell ref="H50:L50"/>
    <mergeCell ref="N50:Q50"/>
    <mergeCell ref="R50:AA50"/>
    <mergeCell ref="AB50:AI50"/>
    <mergeCell ref="A51:G51"/>
    <mergeCell ref="H51:L51"/>
    <mergeCell ref="N51:Q51"/>
    <mergeCell ref="R51:AA51"/>
    <mergeCell ref="AB51:AI51"/>
    <mergeCell ref="N56:AI56"/>
    <mergeCell ref="A43:G43"/>
    <mergeCell ref="N43:R43"/>
    <mergeCell ref="H42:L42"/>
    <mergeCell ref="H43:L43"/>
    <mergeCell ref="H44:L44"/>
    <mergeCell ref="H45:L45"/>
    <mergeCell ref="A42:G42"/>
    <mergeCell ref="N42:R42"/>
    <mergeCell ref="A56:G56"/>
    <mergeCell ref="H56:L56"/>
    <mergeCell ref="A53:G53"/>
    <mergeCell ref="H53:L53"/>
    <mergeCell ref="N53:Q53"/>
    <mergeCell ref="R53:AA53"/>
    <mergeCell ref="A54:G54"/>
    <mergeCell ref="H54:L54"/>
    <mergeCell ref="N54:Q54"/>
    <mergeCell ref="R54:AA54"/>
    <mergeCell ref="AB53:AI53"/>
    <mergeCell ref="AB54:AI54"/>
    <mergeCell ref="AB55:AI55"/>
    <mergeCell ref="AF44:AI44"/>
    <mergeCell ref="T44:AE44"/>
    <mergeCell ref="A38:G38"/>
    <mergeCell ref="N38:R38"/>
    <mergeCell ref="A39:G39"/>
    <mergeCell ref="N39:R39"/>
    <mergeCell ref="H38:L38"/>
    <mergeCell ref="H39:L39"/>
    <mergeCell ref="A36:G36"/>
    <mergeCell ref="N36:R36"/>
    <mergeCell ref="A37:G37"/>
    <mergeCell ref="N37:R37"/>
    <mergeCell ref="K31:M31"/>
    <mergeCell ref="N31:P31"/>
    <mergeCell ref="Q31:S31"/>
    <mergeCell ref="A35:G35"/>
    <mergeCell ref="N35:S35"/>
    <mergeCell ref="H35:M35"/>
    <mergeCell ref="H36:L36"/>
    <mergeCell ref="H37:L37"/>
    <mergeCell ref="Z28:AB28"/>
    <mergeCell ref="T28:V28"/>
    <mergeCell ref="K28:M28"/>
    <mergeCell ref="N28:P28"/>
    <mergeCell ref="Q28:S28"/>
    <mergeCell ref="W28:Y28"/>
    <mergeCell ref="Z31:AB31"/>
    <mergeCell ref="A31:G31"/>
    <mergeCell ref="H31:J31"/>
    <mergeCell ref="T29:V29"/>
    <mergeCell ref="W29:Y29"/>
    <mergeCell ref="Z29:AB29"/>
    <mergeCell ref="A28:G28"/>
    <mergeCell ref="H28:J28"/>
    <mergeCell ref="T35:AE35"/>
    <mergeCell ref="AC29:AH29"/>
    <mergeCell ref="A29:G29"/>
    <mergeCell ref="H29:J29"/>
    <mergeCell ref="A30:G30"/>
    <mergeCell ref="H30:J30"/>
    <mergeCell ref="K30:M30"/>
    <mergeCell ref="N30:P30"/>
    <mergeCell ref="Q30:S30"/>
    <mergeCell ref="W30:Y30"/>
    <mergeCell ref="T30:V30"/>
    <mergeCell ref="K29:M29"/>
    <mergeCell ref="N29:P29"/>
    <mergeCell ref="Q29:S29"/>
    <mergeCell ref="T27:V27"/>
    <mergeCell ref="W27:Y27"/>
    <mergeCell ref="Z27:AB27"/>
    <mergeCell ref="AI27:AL27"/>
    <mergeCell ref="W26:Y26"/>
    <mergeCell ref="Z26:AB26"/>
    <mergeCell ref="AI26:AL26"/>
    <mergeCell ref="T26:V26"/>
    <mergeCell ref="AC27:AH27"/>
    <mergeCell ref="AC26:AH26"/>
    <mergeCell ref="A27:G27"/>
    <mergeCell ref="H27:J27"/>
    <mergeCell ref="K27:M27"/>
    <mergeCell ref="N27:P27"/>
    <mergeCell ref="Q27:S27"/>
    <mergeCell ref="A26:G26"/>
    <mergeCell ref="H26:J26"/>
    <mergeCell ref="K26:M26"/>
    <mergeCell ref="N26:P26"/>
    <mergeCell ref="Q26:S26"/>
    <mergeCell ref="A23:G23"/>
    <mergeCell ref="H23:J23"/>
    <mergeCell ref="K23:M23"/>
    <mergeCell ref="N23:P23"/>
    <mergeCell ref="Q23:S23"/>
    <mergeCell ref="AI23:AL23"/>
    <mergeCell ref="T23:V23"/>
    <mergeCell ref="W23:Y23"/>
    <mergeCell ref="Z23:AB23"/>
    <mergeCell ref="T25:V25"/>
    <mergeCell ref="W25:Y25"/>
    <mergeCell ref="Z25:AB25"/>
    <mergeCell ref="AI25:AL25"/>
    <mergeCell ref="W24:Y24"/>
    <mergeCell ref="Z24:AB24"/>
    <mergeCell ref="AI24:AL24"/>
    <mergeCell ref="T24:V24"/>
    <mergeCell ref="A25:G25"/>
    <mergeCell ref="H25:J25"/>
    <mergeCell ref="K25:M25"/>
    <mergeCell ref="N25:P25"/>
    <mergeCell ref="Q25:S25"/>
    <mergeCell ref="A24:G24"/>
    <mergeCell ref="H24:J24"/>
    <mergeCell ref="K24:M24"/>
    <mergeCell ref="N24:P24"/>
    <mergeCell ref="Q24:S24"/>
    <mergeCell ref="AC25:AH25"/>
    <mergeCell ref="Z19:AB21"/>
    <mergeCell ref="N21:P21"/>
    <mergeCell ref="Q21:S21"/>
    <mergeCell ref="AI22:AL22"/>
    <mergeCell ref="T22:V22"/>
    <mergeCell ref="AC22:AH22"/>
    <mergeCell ref="T15:X15"/>
    <mergeCell ref="Z15:AD15"/>
    <mergeCell ref="T20:Y20"/>
    <mergeCell ref="T21:V21"/>
    <mergeCell ref="W21:Y21"/>
    <mergeCell ref="W22:Y22"/>
    <mergeCell ref="Z22:AB22"/>
    <mergeCell ref="H15:M15"/>
    <mergeCell ref="N15:R15"/>
    <mergeCell ref="A22:G22"/>
    <mergeCell ref="H22:J22"/>
    <mergeCell ref="K22:M22"/>
    <mergeCell ref="N22:P22"/>
    <mergeCell ref="Q22:S22"/>
    <mergeCell ref="K21:M21"/>
    <mergeCell ref="A11:G15"/>
    <mergeCell ref="H11:M11"/>
    <mergeCell ref="A19:G21"/>
    <mergeCell ref="H19:M20"/>
    <mergeCell ref="N19:Y19"/>
    <mergeCell ref="N20:S20"/>
    <mergeCell ref="H21:J21"/>
    <mergeCell ref="H12:M12"/>
    <mergeCell ref="N12:R12"/>
    <mergeCell ref="U12:X12"/>
    <mergeCell ref="H13:M13"/>
    <mergeCell ref="N11:S11"/>
    <mergeCell ref="T11:Y11"/>
    <mergeCell ref="A2:AU2"/>
    <mergeCell ref="S8:U8"/>
    <mergeCell ref="AB8:AD8"/>
    <mergeCell ref="A8:C8"/>
    <mergeCell ref="J8:L8"/>
    <mergeCell ref="U4:AD4"/>
    <mergeCell ref="A5:H5"/>
    <mergeCell ref="I5:O5"/>
    <mergeCell ref="R5:U5"/>
    <mergeCell ref="V5:AJ5"/>
    <mergeCell ref="S7:U7"/>
    <mergeCell ref="AB7:AD7"/>
    <mergeCell ref="A3:AU3"/>
    <mergeCell ref="A7:C7"/>
    <mergeCell ref="J7:L7"/>
    <mergeCell ref="AE7:AJ7"/>
    <mergeCell ref="AE8:AJ8"/>
    <mergeCell ref="D7:I7"/>
    <mergeCell ref="D8:I8"/>
    <mergeCell ref="M7:R7"/>
    <mergeCell ref="M8:R8"/>
    <mergeCell ref="V7:AA7"/>
    <mergeCell ref="V8:AA8"/>
    <mergeCell ref="AE9:AJ9"/>
    <mergeCell ref="N14:R14"/>
    <mergeCell ref="U14:X14"/>
    <mergeCell ref="Z14:AD14"/>
    <mergeCell ref="A9:C9"/>
    <mergeCell ref="J9:L9"/>
    <mergeCell ref="N13:R13"/>
    <mergeCell ref="U13:X13"/>
    <mergeCell ref="Z13:AD13"/>
    <mergeCell ref="H14:M14"/>
    <mergeCell ref="Z11:AE11"/>
    <mergeCell ref="Z12:AD12"/>
    <mergeCell ref="AH12:AU12"/>
    <mergeCell ref="AH13:AU13"/>
    <mergeCell ref="D9:I9"/>
    <mergeCell ref="M9:R9"/>
    <mergeCell ref="V9:AA9"/>
  </mergeCells>
  <phoneticPr fontId="4"/>
  <conditionalFormatting sqref="N12:N14 T39:AE45">
    <cfRule type="expression" dxfId="63" priority="33">
      <formula>ISBLANK(N12)</formula>
    </cfRule>
  </conditionalFormatting>
  <conditionalFormatting sqref="H22:J31 N22:P31 T22:V31 A53:L55 R53:AA55">
    <cfRule type="expression" dxfId="62" priority="32">
      <formula>ISBLANK(A22)</formula>
    </cfRule>
  </conditionalFormatting>
  <conditionalFormatting sqref="Z22:AB31 AF37:AI45">
    <cfRule type="expression" dxfId="61" priority="31">
      <formula>ISBLANK(Z22)</formula>
    </cfRule>
  </conditionalFormatting>
  <conditionalFormatting sqref="AB53:AI54">
    <cfRule type="expression" dxfId="60" priority="29">
      <formula>ISBLANK(AB53)</formula>
    </cfRule>
  </conditionalFormatting>
  <conditionalFormatting sqref="T37:AE38">
    <cfRule type="expression" dxfId="59" priority="28">
      <formula>ISBLANK(T37)</formula>
    </cfRule>
  </conditionalFormatting>
  <conditionalFormatting sqref="N53:N55">
    <cfRule type="expression" dxfId="58" priority="27">
      <formula>ISBLANK(N53)</formula>
    </cfRule>
  </conditionalFormatting>
  <conditionalFormatting sqref="N36:R36 H36:J36">
    <cfRule type="containsBlanks" dxfId="57" priority="25">
      <formula>LEN(TRIM(H36))=0</formula>
    </cfRule>
  </conditionalFormatting>
  <conditionalFormatting sqref="AJ45:AT45">
    <cfRule type="expression" dxfId="56" priority="20">
      <formula>OR(AND($J45=$N45,$R45=""),AND($J45=$N45,$R45="無"),$N45="")</formula>
    </cfRule>
  </conditionalFormatting>
  <conditionalFormatting sqref="AJ36:AT44">
    <cfRule type="containsBlanks" dxfId="55" priority="23">
      <formula>LEN(TRIM(AJ36))=0</formula>
    </cfRule>
  </conditionalFormatting>
  <conditionalFormatting sqref="AJ36:AT44">
    <cfRule type="expression" dxfId="54" priority="22">
      <formula>OR(AND($J36=$N36,$R36=""),AND($J36=$N36,$R36="無"),$N36="")</formula>
    </cfRule>
  </conditionalFormatting>
  <conditionalFormatting sqref="AJ45:AT45">
    <cfRule type="containsBlanks" dxfId="53" priority="21">
      <formula>LEN(TRIM(AJ45))=0</formula>
    </cfRule>
  </conditionalFormatting>
  <conditionalFormatting sqref="AT22">
    <cfRule type="containsBlanks" dxfId="52" priority="19">
      <formula>LEN(TRIM(AT22))=0</formula>
    </cfRule>
  </conditionalFormatting>
  <conditionalFormatting sqref="AO22:AR22">
    <cfRule type="containsBlanks" dxfId="51" priority="18">
      <formula>LEN(TRIM(AO22))=0</formula>
    </cfRule>
  </conditionalFormatting>
  <conditionalFormatting sqref="AO23:AR31">
    <cfRule type="containsBlanks" dxfId="50" priority="17">
      <formula>LEN(TRIM(AO23))=0</formula>
    </cfRule>
  </conditionalFormatting>
  <conditionalFormatting sqref="AB55:AI55">
    <cfRule type="expression" dxfId="49" priority="15">
      <formula>ISBLANK(AB55)</formula>
    </cfRule>
  </conditionalFormatting>
  <conditionalFormatting sqref="A22:G22">
    <cfRule type="expression" dxfId="48" priority="12">
      <formula>A22=""</formula>
    </cfRule>
  </conditionalFormatting>
  <conditionalFormatting sqref="A23:G31">
    <cfRule type="expression" dxfId="47" priority="11">
      <formula>A23=""</formula>
    </cfRule>
  </conditionalFormatting>
  <conditionalFormatting sqref="A50:L52 R50:AA52">
    <cfRule type="expression" dxfId="46" priority="10">
      <formula>ISBLANK(A50)</formula>
    </cfRule>
  </conditionalFormatting>
  <conditionalFormatting sqref="AB50:AI51">
    <cfRule type="expression" dxfId="45" priority="9">
      <formula>ISBLANK(AB50)</formula>
    </cfRule>
  </conditionalFormatting>
  <conditionalFormatting sqref="N50:N52">
    <cfRule type="expression" dxfId="44" priority="8">
      <formula>ISBLANK(N50)</formula>
    </cfRule>
  </conditionalFormatting>
  <conditionalFormatting sqref="AB52:AI52">
    <cfRule type="expression" dxfId="43" priority="7">
      <formula>ISBLANK(AB52)</formula>
    </cfRule>
  </conditionalFormatting>
  <conditionalFormatting sqref="T36:AE36">
    <cfRule type="expression" dxfId="42" priority="6">
      <formula>ISBLANK(T36)</formula>
    </cfRule>
  </conditionalFormatting>
  <conditionalFormatting sqref="H37:J45">
    <cfRule type="containsBlanks" dxfId="41" priority="4">
      <formula>LEN(TRIM(H37))=0</formula>
    </cfRule>
  </conditionalFormatting>
  <conditionalFormatting sqref="AF36:AI36">
    <cfRule type="expression" dxfId="40" priority="3">
      <formula>ISBLANK(AF36)</formula>
    </cfRule>
  </conditionalFormatting>
  <conditionalFormatting sqref="AT23:AT31">
    <cfRule type="containsBlanks" dxfId="39" priority="2">
      <formula>LEN(TRIM(AT23))=0</formula>
    </cfRule>
  </conditionalFormatting>
  <conditionalFormatting sqref="N37:R45">
    <cfRule type="containsBlanks" dxfId="38" priority="1">
      <formula>LEN(TRIM(N37))=0</formula>
    </cfRule>
  </conditionalFormatting>
  <dataValidations count="9">
    <dataValidation type="list" allowBlank="1" showInputMessage="1" showErrorMessage="1" prompt="▽印より選択してください" sqref="N50:N55 Z22:AB31">
      <formula1>"決定通知日 "</formula1>
    </dataValidation>
    <dataValidation allowBlank="1" showInputMessage="1" showErrorMessage="1" promptTitle="実施該当回を記入してください" prompt="_x000a_(例)_x000a_実施回数：全12回の場合_x000a_・全部の回に参加→「全回」_x000a_・うち第3回、第6回参加→「第3回，第6回」_x000a_・うち第2回から第8回参加→「第2回～第8回」" sqref="T36:AE45"/>
    <dataValidation allowBlank="1" showInputMessage="1" showErrorMessage="1" promptTitle="実施該当回を記入してください" prompt="_x000a_(例)_x000a_実施回数：全12回の場合_x000a_・全部の回に参加→「全回」_x000a_・うち第3回、第6回参加→「第3回、第6回」_x000a_・うち第2回から第8回参加→「第2回～第8回」" sqref="R50:AA55"/>
    <dataValidation allowBlank="1" showInputMessage="1" showErrorMessage="1" promptTitle="実施回数該当を記入してください" prompt="（例）_x000a_実施回数：全12回の場合_x000a_・全部のに参加→「全回」_x000a_・うち第3回、第6回参加→「第3回、第6回」_x000a_・うち第2回から第8回参加→「第2回~第8回」" sqref="AC22:AH31"/>
    <dataValidation type="list" allowBlank="1" showInputMessage="1" sqref="AO22:AR31">
      <formula1>"ID未取得,不明"</formula1>
    </dataValidation>
    <dataValidation allowBlank="1" showInputMessage="1" showErrorMessage="1" prompt="決定時の予算額をご記入ください" sqref="H36:L45"/>
    <dataValidation type="list" allowBlank="1" showInputMessage="1" showErrorMessage="1" prompt="▽印より選択してください" sqref="AF36:AI45">
      <formula1>"有,無"</formula1>
    </dataValidation>
    <dataValidation type="list" allowBlank="1" showInputMessage="1" showErrorMessage="1" prompt="不明の場合は未記入でご提出ください" sqref="AT22:AT31">
      <formula1>"1,2,3,4"</formula1>
    </dataValidation>
    <dataValidation allowBlank="1" showInputMessage="1" showErrorMessage="1" prompt="様式4-2(決定時より変更がある場合様式9)の旅費合計を転記してください" sqref="N36:R45"/>
  </dataValidations>
  <printOptions horizontalCentered="1"/>
  <pageMargins left="0.25" right="0.25" top="0.75" bottom="0.75" header="0.3" footer="0.3"/>
  <pageSetup paperSize="9" scale="62"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W39"/>
  <sheetViews>
    <sheetView showGridLines="0" topLeftCell="A7" zoomScale="70" zoomScaleNormal="70" zoomScaleSheetLayoutView="93" workbookViewId="0">
      <selection sqref="A1:AJ37"/>
    </sheetView>
  </sheetViews>
  <sheetFormatPr defaultColWidth="2.5" defaultRowHeight="15" customHeight="1"/>
  <cols>
    <col min="1" max="12" width="2.5" style="1"/>
    <col min="13" max="13" width="5.25" style="1" customWidth="1"/>
    <col min="14" max="16384" width="2.5" style="1"/>
  </cols>
  <sheetData>
    <row r="1" spans="1:38" ht="22.5" customHeight="1">
      <c r="A1" s="31" t="s">
        <v>0</v>
      </c>
      <c r="B1" s="32"/>
      <c r="C1" s="32"/>
      <c r="D1" s="32"/>
      <c r="E1" s="32"/>
      <c r="F1" s="32"/>
      <c r="G1" s="32"/>
      <c r="H1" s="32"/>
      <c r="I1" s="32"/>
      <c r="J1" s="32"/>
      <c r="K1" s="32"/>
      <c r="L1" s="32"/>
      <c r="M1" s="33"/>
      <c r="N1" s="33"/>
      <c r="O1" s="33"/>
      <c r="P1" s="33"/>
      <c r="Q1" s="33"/>
      <c r="R1" s="33"/>
      <c r="S1" s="33"/>
      <c r="T1" s="33"/>
      <c r="U1" s="33"/>
      <c r="V1" s="33"/>
      <c r="W1" s="33"/>
      <c r="X1" s="33"/>
      <c r="Y1" s="33"/>
      <c r="Z1" s="33"/>
      <c r="AA1" s="33"/>
    </row>
    <row r="2" spans="1:38" ht="22.5" customHeight="1">
      <c r="A2" s="33"/>
      <c r="B2" s="33"/>
      <c r="C2" s="33"/>
      <c r="D2" s="33"/>
      <c r="E2" s="33"/>
      <c r="F2" s="33"/>
      <c r="G2" s="33"/>
      <c r="H2" s="33"/>
      <c r="I2" s="33"/>
      <c r="J2" s="33"/>
      <c r="K2" s="33"/>
      <c r="L2" s="33"/>
      <c r="M2" s="33"/>
      <c r="N2" s="33"/>
      <c r="O2" s="33"/>
      <c r="P2" s="33"/>
      <c r="Q2" s="33"/>
      <c r="R2" s="33"/>
      <c r="S2" s="33"/>
      <c r="T2" s="33"/>
      <c r="U2" s="33"/>
      <c r="V2" s="33"/>
      <c r="W2" s="33"/>
      <c r="X2" s="33"/>
      <c r="Y2" s="33"/>
      <c r="Z2" s="172" t="s">
        <v>61</v>
      </c>
      <c r="AA2" s="172"/>
      <c r="AB2" s="592">
        <v>4</v>
      </c>
      <c r="AC2" s="592"/>
      <c r="AD2" s="1" t="s">
        <v>1</v>
      </c>
      <c r="AE2" s="592" t="s">
        <v>194</v>
      </c>
      <c r="AF2" s="592"/>
      <c r="AG2" s="1" t="s">
        <v>2</v>
      </c>
      <c r="AH2" s="592" t="s">
        <v>195</v>
      </c>
      <c r="AI2" s="592"/>
      <c r="AJ2" s="1" t="s">
        <v>3</v>
      </c>
    </row>
    <row r="3" spans="1:38" s="2" customFormat="1" ht="22.5" customHeight="1">
      <c r="A3" s="176" t="s">
        <v>312</v>
      </c>
      <c r="B3" s="176"/>
      <c r="C3" s="176"/>
      <c r="D3" s="176"/>
      <c r="E3" s="176"/>
      <c r="F3" s="176"/>
      <c r="G3" s="176"/>
      <c r="H3" s="176"/>
      <c r="I3" s="176"/>
      <c r="J3" s="176"/>
      <c r="K3" s="176"/>
      <c r="L3" s="176"/>
      <c r="M3" s="176"/>
      <c r="N3" s="176" t="s">
        <v>4</v>
      </c>
      <c r="O3" s="176"/>
      <c r="P3" s="34"/>
      <c r="Q3" s="34"/>
      <c r="R3" s="34"/>
      <c r="S3" s="34"/>
      <c r="T3" s="34"/>
      <c r="U3" s="34"/>
      <c r="V3" s="34"/>
      <c r="W3" s="34"/>
      <c r="X3" s="34"/>
      <c r="Y3" s="34"/>
      <c r="Z3" s="34"/>
      <c r="AA3" s="34"/>
    </row>
    <row r="4" spans="1:38" s="2" customFormat="1" ht="22.5" customHeight="1">
      <c r="A4" s="593" t="s">
        <v>193</v>
      </c>
      <c r="B4" s="593"/>
      <c r="C4" s="593"/>
      <c r="D4" s="593"/>
      <c r="E4" s="593"/>
      <c r="F4" s="593"/>
      <c r="G4" s="593"/>
      <c r="H4" s="593"/>
      <c r="I4" s="593"/>
      <c r="J4" s="593"/>
      <c r="K4" s="593"/>
      <c r="L4" s="593"/>
      <c r="M4" s="593"/>
      <c r="N4" s="175" t="s">
        <v>5</v>
      </c>
      <c r="O4" s="175"/>
    </row>
    <row r="5" spans="1:38" ht="15" customHeight="1">
      <c r="A5" s="3" t="s">
        <v>6</v>
      </c>
      <c r="B5" s="3"/>
      <c r="C5" s="3"/>
    </row>
    <row r="8" spans="1:38" ht="15" customHeight="1">
      <c r="S8" s="177" t="s">
        <v>7</v>
      </c>
      <c r="T8" s="177"/>
      <c r="U8" s="177"/>
      <c r="V8" s="177"/>
      <c r="W8" s="177"/>
      <c r="X8" s="594" t="s">
        <v>310</v>
      </c>
      <c r="Y8" s="594"/>
      <c r="Z8" s="594"/>
      <c r="AA8" s="594"/>
      <c r="AB8" s="594"/>
      <c r="AC8" s="594"/>
      <c r="AD8" s="594"/>
      <c r="AE8" s="594"/>
      <c r="AF8" s="594"/>
      <c r="AG8" s="594"/>
      <c r="AH8" s="594"/>
      <c r="AI8" s="594"/>
      <c r="AJ8" s="594"/>
    </row>
    <row r="9" spans="1:38" ht="15" customHeight="1">
      <c r="S9" s="180" t="s">
        <v>8</v>
      </c>
      <c r="T9" s="180"/>
      <c r="U9" s="180"/>
      <c r="V9" s="180"/>
      <c r="W9" s="180"/>
      <c r="X9" s="595"/>
      <c r="Y9" s="595"/>
      <c r="Z9" s="595"/>
      <c r="AA9" s="595"/>
      <c r="AB9" s="595"/>
      <c r="AC9" s="595"/>
      <c r="AD9" s="595"/>
      <c r="AE9" s="595"/>
      <c r="AF9" s="595"/>
      <c r="AG9" s="595"/>
      <c r="AH9" s="595"/>
      <c r="AI9" s="595"/>
      <c r="AJ9" s="595"/>
    </row>
    <row r="10" spans="1:38" ht="30" customHeight="1">
      <c r="S10" s="167" t="s">
        <v>9</v>
      </c>
      <c r="T10" s="167"/>
      <c r="U10" s="167"/>
      <c r="V10" s="167"/>
      <c r="W10" s="167"/>
      <c r="X10" s="590" t="s">
        <v>196</v>
      </c>
      <c r="Y10" s="590"/>
      <c r="Z10" s="590"/>
      <c r="AA10" s="590"/>
      <c r="AB10" s="590"/>
      <c r="AC10" s="590"/>
      <c r="AD10" s="590"/>
      <c r="AE10" s="590"/>
      <c r="AF10" s="590"/>
      <c r="AG10" s="590"/>
      <c r="AH10" s="590"/>
      <c r="AI10" s="590"/>
      <c r="AJ10" s="590"/>
    </row>
    <row r="11" spans="1:38" ht="30" customHeight="1">
      <c r="S11" s="167" t="s">
        <v>10</v>
      </c>
      <c r="T11" s="167"/>
      <c r="U11" s="167"/>
      <c r="V11" s="167"/>
      <c r="W11" s="167"/>
      <c r="X11" s="590" t="s">
        <v>311</v>
      </c>
      <c r="Y11" s="590"/>
      <c r="Z11" s="590"/>
      <c r="AA11" s="590"/>
      <c r="AB11" s="590"/>
      <c r="AC11" s="590"/>
      <c r="AD11" s="590"/>
      <c r="AE11" s="590"/>
      <c r="AF11" s="590"/>
      <c r="AG11" s="590"/>
      <c r="AH11" s="590"/>
      <c r="AI11" s="590"/>
      <c r="AJ11" s="590"/>
    </row>
    <row r="12" spans="1:38" ht="30" customHeight="1">
      <c r="S12" s="167" t="s">
        <v>11</v>
      </c>
      <c r="T12" s="167"/>
      <c r="U12" s="167"/>
      <c r="V12" s="167"/>
      <c r="W12" s="167"/>
      <c r="X12" s="590" t="s">
        <v>197</v>
      </c>
      <c r="Y12" s="590"/>
      <c r="Z12" s="590"/>
      <c r="AA12" s="590"/>
      <c r="AB12" s="590"/>
      <c r="AC12" s="590"/>
      <c r="AD12" s="590"/>
      <c r="AE12" s="590"/>
      <c r="AF12" s="590"/>
      <c r="AG12" s="590"/>
      <c r="AH12" s="590"/>
      <c r="AI12" s="590"/>
      <c r="AJ12" s="590"/>
    </row>
    <row r="13" spans="1:38" ht="15" customHeight="1">
      <c r="U13" s="4"/>
      <c r="V13" s="4"/>
      <c r="W13" s="4"/>
      <c r="X13" s="4"/>
      <c r="Y13" s="4"/>
      <c r="Z13" s="5"/>
      <c r="AA13" s="5"/>
      <c r="AB13" s="5"/>
      <c r="AC13" s="5"/>
      <c r="AD13" s="5"/>
      <c r="AE13" s="5"/>
      <c r="AF13" s="5"/>
      <c r="AG13" s="5"/>
      <c r="AH13" s="5"/>
      <c r="AI13" s="5"/>
      <c r="AJ13" s="5"/>
    </row>
    <row r="16" spans="1:38" s="6" customFormat="1" ht="22.5" customHeight="1">
      <c r="A16" s="169" t="s">
        <v>181</v>
      </c>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row>
    <row r="17" spans="1:49" s="6" customFormat="1" ht="22.5" customHeight="1">
      <c r="A17" s="169" t="s">
        <v>12</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row>
    <row r="20" spans="1:49" s="2" customFormat="1" ht="22.5" customHeight="1">
      <c r="A20" s="7"/>
      <c r="B20" s="170" t="s">
        <v>182</v>
      </c>
      <c r="C20" s="170"/>
      <c r="D20" s="170"/>
      <c r="E20" s="591" t="s">
        <v>195</v>
      </c>
      <c r="F20" s="591"/>
      <c r="G20" s="35" t="s">
        <v>60</v>
      </c>
      <c r="H20" s="591" t="s">
        <v>195</v>
      </c>
      <c r="I20" s="591"/>
      <c r="J20" s="34" t="s">
        <v>313</v>
      </c>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row>
    <row r="21" spans="1:49" s="2" customFormat="1" ht="22.5" customHeight="1">
      <c r="A21" s="162" t="s">
        <v>13</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row>
    <row r="22" spans="1:49" s="2" customFormat="1" ht="15" customHeight="1"/>
    <row r="24" spans="1:49" s="2" customFormat="1" ht="22.5" customHeight="1">
      <c r="A24" s="162" t="s">
        <v>14</v>
      </c>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row>
    <row r="28" spans="1:49" s="2" customFormat="1" ht="22.5" customHeight="1">
      <c r="H28" s="2" t="s">
        <v>15</v>
      </c>
      <c r="AW28" s="159"/>
    </row>
    <row r="29" spans="1:49" s="2" customFormat="1" ht="15" customHeight="1"/>
    <row r="30" spans="1:49" s="2" customFormat="1" ht="22.5" customHeight="1">
      <c r="I30" s="2" t="s">
        <v>16</v>
      </c>
      <c r="J30" s="2" t="s">
        <v>17</v>
      </c>
    </row>
    <row r="31" spans="1:49" s="2" customFormat="1" ht="22.5" customHeight="1">
      <c r="I31" s="2" t="s">
        <v>18</v>
      </c>
      <c r="J31" s="2" t="s">
        <v>183</v>
      </c>
    </row>
    <row r="32" spans="1:49" s="2" customFormat="1" ht="22.5" customHeight="1">
      <c r="I32" s="2" t="s">
        <v>19</v>
      </c>
      <c r="J32" s="2" t="s">
        <v>184</v>
      </c>
    </row>
    <row r="33" spans="9:36" s="2" customFormat="1" ht="22.5" customHeight="1">
      <c r="I33" s="162" t="s">
        <v>185</v>
      </c>
      <c r="J33" s="162"/>
      <c r="K33" s="162"/>
      <c r="L33" s="162"/>
      <c r="M33" s="162"/>
      <c r="N33" s="162"/>
      <c r="O33" s="162"/>
      <c r="P33" s="162"/>
      <c r="Q33" s="162"/>
      <c r="R33" s="162"/>
      <c r="S33" s="162"/>
      <c r="T33" s="162"/>
      <c r="U33" s="162"/>
      <c r="V33" s="162"/>
      <c r="W33" s="162"/>
      <c r="X33" s="162"/>
      <c r="Y33" s="162"/>
      <c r="Z33" s="162"/>
      <c r="AA33" s="162"/>
    </row>
    <row r="34" spans="9:36" s="2" customFormat="1" ht="18" customHeight="1"/>
    <row r="35" spans="9:36" ht="15" customHeight="1">
      <c r="AJ35" s="79"/>
    </row>
    <row r="36" spans="9:36" ht="33" customHeight="1">
      <c r="Q36" s="588"/>
      <c r="R36" s="588"/>
      <c r="S36" s="588"/>
      <c r="T36" s="588"/>
      <c r="U36" s="588"/>
      <c r="V36" s="588"/>
      <c r="W36" s="588"/>
      <c r="X36" s="589"/>
      <c r="Y36" s="589"/>
      <c r="Z36" s="589"/>
      <c r="AA36" s="589"/>
      <c r="AB36" s="589"/>
      <c r="AC36" s="589"/>
      <c r="AD36" s="589"/>
      <c r="AE36" s="589"/>
      <c r="AF36" s="589"/>
      <c r="AG36" s="589"/>
      <c r="AH36" s="589"/>
      <c r="AI36" s="589"/>
      <c r="AJ36" s="589"/>
    </row>
    <row r="37" spans="9:36" ht="33" customHeight="1">
      <c r="Q37" s="165"/>
      <c r="R37" s="165"/>
      <c r="S37" s="165"/>
      <c r="T37" s="165"/>
      <c r="U37" s="165"/>
      <c r="V37" s="165"/>
      <c r="W37" s="165"/>
      <c r="X37" s="589"/>
      <c r="Y37" s="589"/>
      <c r="Z37" s="589"/>
      <c r="AA37" s="589"/>
      <c r="AB37" s="589"/>
      <c r="AC37" s="589"/>
      <c r="AD37" s="589"/>
      <c r="AE37" s="589"/>
      <c r="AF37" s="589"/>
      <c r="AG37" s="589"/>
      <c r="AH37" s="589"/>
      <c r="AI37" s="589"/>
      <c r="AJ37" s="589"/>
    </row>
    <row r="38" spans="9:36" ht="33" customHeight="1">
      <c r="Q38" s="165"/>
      <c r="R38" s="165"/>
      <c r="S38" s="165"/>
      <c r="T38" s="165"/>
      <c r="U38" s="165"/>
      <c r="V38" s="165"/>
      <c r="W38" s="165"/>
      <c r="X38" s="589"/>
      <c r="Y38" s="589"/>
      <c r="Z38" s="589"/>
      <c r="AA38" s="589"/>
      <c r="AB38" s="589"/>
      <c r="AC38" s="589"/>
      <c r="AD38" s="589"/>
      <c r="AE38" s="589"/>
      <c r="AF38" s="589"/>
      <c r="AG38" s="589"/>
      <c r="AH38" s="589"/>
      <c r="AI38" s="589"/>
      <c r="AJ38" s="589"/>
    </row>
    <row r="39" spans="9:36" ht="19.5" customHeight="1"/>
  </sheetData>
  <mergeCells count="31">
    <mergeCell ref="A3:M3"/>
    <mergeCell ref="N3:O3"/>
    <mergeCell ref="S10:W10"/>
    <mergeCell ref="X10:AJ10"/>
    <mergeCell ref="Z2:AA2"/>
    <mergeCell ref="AB2:AC2"/>
    <mergeCell ref="AE2:AF2"/>
    <mergeCell ref="AH2:AI2"/>
    <mergeCell ref="A4:M4"/>
    <mergeCell ref="N4:O4"/>
    <mergeCell ref="S8:W8"/>
    <mergeCell ref="X8:AJ9"/>
    <mergeCell ref="S9:W9"/>
    <mergeCell ref="I33:AA33"/>
    <mergeCell ref="S11:W11"/>
    <mergeCell ref="X11:AJ11"/>
    <mergeCell ref="S12:W12"/>
    <mergeCell ref="X12:AJ12"/>
    <mergeCell ref="A16:AJ16"/>
    <mergeCell ref="A17:AJ17"/>
    <mergeCell ref="B20:D20"/>
    <mergeCell ref="E20:F20"/>
    <mergeCell ref="H20:I20"/>
    <mergeCell ref="A21:AJ21"/>
    <mergeCell ref="A24:AJ24"/>
    <mergeCell ref="Q36:W36"/>
    <mergeCell ref="X36:AJ36"/>
    <mergeCell ref="Q37:W37"/>
    <mergeCell ref="X37:AJ37"/>
    <mergeCell ref="Q38:W38"/>
    <mergeCell ref="X38:AJ38"/>
  </mergeCells>
  <phoneticPr fontId="4"/>
  <conditionalFormatting sqref="A4 AB2 AE2 AH2 X10:X12 E20 H20">
    <cfRule type="expression" dxfId="37" priority="3">
      <formula>ISBLANK(A2)</formula>
    </cfRule>
  </conditionalFormatting>
  <conditionalFormatting sqref="X8">
    <cfRule type="expression" dxfId="36" priority="2">
      <formula>$X$8=""</formula>
    </cfRule>
  </conditionalFormatting>
  <printOptions horizontalCentered="1"/>
  <pageMargins left="0.59055118110236227" right="0.59055118110236227" top="0.78740157480314965" bottom="0.59055118110236227" header="0.15748031496062992" footer="0.15748031496062992"/>
  <pageSetup paperSize="9" scale="88"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x14:formula1>
            <xm:f>都道府県リスト!$A$2:$A$68</xm:f>
          </x14:formula1>
          <xm:sqref>X8:AJ9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M79"/>
  <sheetViews>
    <sheetView showGridLines="0" topLeftCell="A52" zoomScaleNormal="100" zoomScaleSheetLayoutView="115" workbookViewId="0">
      <selection activeCell="A3" sqref="A3:AI3"/>
    </sheetView>
  </sheetViews>
  <sheetFormatPr defaultColWidth="2.75" defaultRowHeight="18.75" customHeight="1"/>
  <cols>
    <col min="1" max="35" width="2.75" style="29"/>
    <col min="36" max="36" width="2.75" style="29" customWidth="1"/>
    <col min="37" max="37" width="10" style="30" customWidth="1"/>
    <col min="38" max="39" width="10" style="29" customWidth="1"/>
    <col min="40" max="16384" width="2.75" style="29"/>
  </cols>
  <sheetData>
    <row r="1" spans="1:39" s="8" customFormat="1" ht="25.5" customHeight="1">
      <c r="A1" s="276" t="s">
        <v>20</v>
      </c>
      <c r="B1" s="276"/>
      <c r="C1" s="276"/>
      <c r="AF1" s="9"/>
      <c r="AG1" s="277" t="s">
        <v>167</v>
      </c>
      <c r="AH1" s="277"/>
      <c r="AI1" s="277"/>
      <c r="AK1" s="77"/>
    </row>
    <row r="2" spans="1:39" s="8" customFormat="1" ht="25.5" customHeight="1">
      <c r="A2" s="278" t="s">
        <v>278</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K2" s="77"/>
    </row>
    <row r="3" spans="1:39" s="8" customFormat="1" ht="25.5" customHeight="1">
      <c r="A3" s="278" t="s">
        <v>21</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K3" s="77"/>
    </row>
    <row r="4" spans="1:39" s="11" customFormat="1" ht="11.25" customHeight="1" thickBot="1">
      <c r="A4" s="80"/>
      <c r="B4" s="80"/>
      <c r="C4" s="80"/>
      <c r="D4" s="80"/>
      <c r="E4" s="80"/>
      <c r="F4" s="80"/>
      <c r="G4" s="80"/>
      <c r="H4" s="80"/>
      <c r="I4" s="80"/>
      <c r="J4" s="80"/>
      <c r="K4" s="80"/>
      <c r="L4" s="80"/>
      <c r="M4" s="80"/>
      <c r="N4" s="80"/>
      <c r="O4" s="80"/>
      <c r="P4" s="80"/>
      <c r="Q4" s="80"/>
      <c r="R4" s="80"/>
      <c r="S4" s="80"/>
      <c r="T4" s="80"/>
      <c r="AK4" s="9"/>
    </row>
    <row r="5" spans="1:39" s="11" customFormat="1" ht="25.5" customHeight="1" thickBot="1">
      <c r="A5" s="291" t="s">
        <v>186</v>
      </c>
      <c r="B5" s="292"/>
      <c r="C5" s="292"/>
      <c r="D5" s="292"/>
      <c r="E5" s="293"/>
      <c r="F5" s="652" t="s">
        <v>314</v>
      </c>
      <c r="G5" s="297"/>
      <c r="H5" s="297"/>
      <c r="I5" s="297"/>
      <c r="J5" s="297"/>
      <c r="K5" s="297"/>
      <c r="L5" s="297"/>
      <c r="M5" s="297"/>
      <c r="N5" s="297"/>
      <c r="O5" s="297"/>
      <c r="P5" s="297"/>
      <c r="Q5" s="297"/>
      <c r="R5" s="297"/>
      <c r="S5" s="297"/>
      <c r="T5" s="297"/>
      <c r="U5" s="279" t="s">
        <v>22</v>
      </c>
      <c r="V5" s="280"/>
      <c r="W5" s="280"/>
      <c r="X5" s="280"/>
      <c r="Y5" s="281"/>
      <c r="Z5" s="653" t="s">
        <v>316</v>
      </c>
      <c r="AA5" s="654"/>
      <c r="AB5" s="654"/>
      <c r="AC5" s="654"/>
      <c r="AD5" s="654"/>
      <c r="AE5" s="654"/>
      <c r="AF5" s="654"/>
      <c r="AG5" s="654"/>
      <c r="AH5" s="654"/>
      <c r="AI5" s="655"/>
      <c r="AK5" s="9"/>
    </row>
    <row r="6" spans="1:39" s="11" customFormat="1" ht="25.5" customHeight="1">
      <c r="A6" s="285" t="s">
        <v>23</v>
      </c>
      <c r="B6" s="286"/>
      <c r="C6" s="286"/>
      <c r="D6" s="286"/>
      <c r="E6" s="287"/>
      <c r="F6" s="656" t="s">
        <v>315</v>
      </c>
      <c r="G6" s="657"/>
      <c r="H6" s="657"/>
      <c r="I6" s="657"/>
      <c r="J6" s="657"/>
      <c r="K6" s="657"/>
      <c r="L6" s="657"/>
      <c r="M6" s="657"/>
      <c r="N6" s="657"/>
      <c r="O6" s="657"/>
      <c r="P6" s="657"/>
      <c r="Q6" s="657"/>
      <c r="R6" s="657"/>
      <c r="S6" s="657"/>
      <c r="T6" s="658"/>
      <c r="U6" s="291" t="s">
        <v>24</v>
      </c>
      <c r="V6" s="292"/>
      <c r="W6" s="292"/>
      <c r="X6" s="292"/>
      <c r="Y6" s="293"/>
      <c r="Z6" s="653" t="s">
        <v>316</v>
      </c>
      <c r="AA6" s="654"/>
      <c r="AB6" s="654"/>
      <c r="AC6" s="654"/>
      <c r="AD6" s="654"/>
      <c r="AE6" s="654"/>
      <c r="AF6" s="654"/>
      <c r="AG6" s="654"/>
      <c r="AH6" s="654"/>
      <c r="AI6" s="655"/>
      <c r="AK6" s="12"/>
      <c r="AL6" s="12"/>
      <c r="AM6" s="12"/>
    </row>
    <row r="7" spans="1:39" s="11" customFormat="1" ht="25.5" customHeight="1">
      <c r="A7" s="298" t="s">
        <v>25</v>
      </c>
      <c r="B7" s="299"/>
      <c r="C7" s="299"/>
      <c r="D7" s="299"/>
      <c r="E7" s="300"/>
      <c r="F7" s="642">
        <v>5</v>
      </c>
      <c r="G7" s="631"/>
      <c r="H7" s="631"/>
      <c r="I7" s="631"/>
      <c r="J7" s="631"/>
      <c r="K7" s="631"/>
      <c r="L7" s="631"/>
      <c r="M7" s="631"/>
      <c r="N7" s="631"/>
      <c r="O7" s="631"/>
      <c r="P7" s="321" t="s">
        <v>26</v>
      </c>
      <c r="Q7" s="321"/>
      <c r="R7" s="321"/>
      <c r="S7" s="321"/>
      <c r="T7" s="322"/>
      <c r="U7" s="309" t="s">
        <v>27</v>
      </c>
      <c r="V7" s="310"/>
      <c r="W7" s="310"/>
      <c r="X7" s="310"/>
      <c r="Y7" s="311"/>
      <c r="Z7" s="643" t="s">
        <v>201</v>
      </c>
      <c r="AA7" s="644"/>
      <c r="AB7" s="644"/>
      <c r="AC7" s="644"/>
      <c r="AD7" s="644"/>
      <c r="AE7" s="644"/>
      <c r="AF7" s="644"/>
      <c r="AG7" s="644"/>
      <c r="AH7" s="644"/>
      <c r="AI7" s="645"/>
    </row>
    <row r="8" spans="1:39" s="44" customFormat="1" ht="25.5" customHeight="1">
      <c r="A8" s="323" t="s">
        <v>169</v>
      </c>
      <c r="B8" s="324"/>
      <c r="C8" s="324"/>
      <c r="D8" s="324"/>
      <c r="E8" s="325"/>
      <c r="F8" s="326" t="s">
        <v>170</v>
      </c>
      <c r="G8" s="326"/>
      <c r="H8" s="326"/>
      <c r="I8" s="631" t="s">
        <v>200</v>
      </c>
      <c r="J8" s="631"/>
      <c r="K8" s="631"/>
      <c r="L8" s="631"/>
      <c r="M8" s="631"/>
      <c r="N8" s="631"/>
      <c r="O8" s="631"/>
      <c r="P8" s="631"/>
      <c r="Q8" s="631"/>
      <c r="R8" s="631"/>
      <c r="S8" s="631"/>
      <c r="T8" s="632"/>
      <c r="U8" s="328" t="s">
        <v>171</v>
      </c>
      <c r="V8" s="329"/>
      <c r="W8" s="329"/>
      <c r="X8" s="329"/>
      <c r="Y8" s="330"/>
      <c r="Z8" s="633" t="s">
        <v>202</v>
      </c>
      <c r="AA8" s="634"/>
      <c r="AB8" s="634"/>
      <c r="AC8" s="634"/>
      <c r="AD8" s="634"/>
      <c r="AE8" s="634"/>
      <c r="AF8" s="634"/>
      <c r="AG8" s="634"/>
      <c r="AH8" s="634"/>
      <c r="AI8" s="635"/>
    </row>
    <row r="9" spans="1:39" s="11" customFormat="1" ht="25.5" customHeight="1" thickBot="1">
      <c r="A9" s="301" t="s">
        <v>28</v>
      </c>
      <c r="B9" s="302"/>
      <c r="C9" s="302"/>
      <c r="D9" s="302"/>
      <c r="E9" s="303"/>
      <c r="F9" s="636" t="s">
        <v>204</v>
      </c>
      <c r="G9" s="637"/>
      <c r="H9" s="637"/>
      <c r="I9" s="637"/>
      <c r="J9" s="637"/>
      <c r="K9" s="637"/>
      <c r="L9" s="637"/>
      <c r="M9" s="637"/>
      <c r="N9" s="637"/>
      <c r="O9" s="637"/>
      <c r="P9" s="637"/>
      <c r="Q9" s="637"/>
      <c r="R9" s="637"/>
      <c r="S9" s="637"/>
      <c r="T9" s="638"/>
      <c r="U9" s="318" t="s">
        <v>29</v>
      </c>
      <c r="V9" s="319"/>
      <c r="W9" s="319"/>
      <c r="X9" s="319"/>
      <c r="Y9" s="320"/>
      <c r="Z9" s="639" t="s">
        <v>203</v>
      </c>
      <c r="AA9" s="640"/>
      <c r="AB9" s="640"/>
      <c r="AC9" s="640"/>
      <c r="AD9" s="640"/>
      <c r="AE9" s="640"/>
      <c r="AF9" s="640"/>
      <c r="AG9" s="640"/>
      <c r="AH9" s="640"/>
      <c r="AI9" s="641"/>
    </row>
    <row r="10" spans="1:39" s="44" customFormat="1" ht="30.75" customHeight="1">
      <c r="A10" s="334" t="s">
        <v>162</v>
      </c>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6"/>
    </row>
    <row r="11" spans="1:39" s="48" customFormat="1" ht="7.5" customHeight="1">
      <c r="A11" s="45"/>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7"/>
    </row>
    <row r="12" spans="1:39" s="44" customFormat="1" ht="19.5" customHeight="1">
      <c r="A12" s="49"/>
      <c r="B12" s="50">
        <v>1</v>
      </c>
      <c r="C12" s="51" t="s">
        <v>136</v>
      </c>
      <c r="D12" s="83" t="s">
        <v>172</v>
      </c>
      <c r="E12" s="51" t="s">
        <v>137</v>
      </c>
      <c r="F12" s="52" t="s">
        <v>139</v>
      </c>
      <c r="G12" s="53"/>
      <c r="H12" s="53"/>
      <c r="I12" s="5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54"/>
    </row>
    <row r="13" spans="1:39" s="44" customFormat="1" ht="19.5" customHeight="1">
      <c r="A13" s="55"/>
      <c r="B13" s="56">
        <v>2</v>
      </c>
      <c r="C13" s="56" t="s">
        <v>136</v>
      </c>
      <c r="D13" s="83" t="s">
        <v>172</v>
      </c>
      <c r="E13" s="56" t="s">
        <v>137</v>
      </c>
      <c r="F13" s="57" t="s">
        <v>176</v>
      </c>
      <c r="G13" s="58"/>
      <c r="H13" s="58"/>
      <c r="I13" s="58"/>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60"/>
    </row>
    <row r="14" spans="1:39" s="44" customFormat="1" ht="19.5" customHeight="1">
      <c r="A14" s="55"/>
      <c r="B14" s="56">
        <v>3</v>
      </c>
      <c r="C14" s="56" t="s">
        <v>136</v>
      </c>
      <c r="D14" s="83" t="s">
        <v>172</v>
      </c>
      <c r="E14" s="56" t="s">
        <v>137</v>
      </c>
      <c r="F14" s="57" t="s">
        <v>142</v>
      </c>
      <c r="G14" s="58"/>
      <c r="H14" s="58"/>
      <c r="I14" s="58"/>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60"/>
    </row>
    <row r="15" spans="1:39" s="44" customFormat="1" ht="19.5" customHeight="1">
      <c r="A15" s="55"/>
      <c r="B15" s="56">
        <v>4</v>
      </c>
      <c r="C15" s="56" t="s">
        <v>136</v>
      </c>
      <c r="D15" s="83" t="s">
        <v>173</v>
      </c>
      <c r="E15" s="56" t="s">
        <v>144</v>
      </c>
      <c r="F15" s="57" t="s">
        <v>145</v>
      </c>
      <c r="G15" s="58"/>
      <c r="H15" s="58"/>
      <c r="I15" s="58"/>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60"/>
    </row>
    <row r="16" spans="1:39" s="44" customFormat="1" ht="19.5" customHeight="1">
      <c r="A16" s="55"/>
      <c r="B16" s="56">
        <v>5</v>
      </c>
      <c r="C16" s="56" t="s">
        <v>136</v>
      </c>
      <c r="D16" s="83" t="s">
        <v>172</v>
      </c>
      <c r="E16" s="56" t="s">
        <v>147</v>
      </c>
      <c r="F16" s="57" t="s">
        <v>148</v>
      </c>
      <c r="G16" s="58"/>
      <c r="H16" s="58"/>
      <c r="I16" s="58"/>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60"/>
    </row>
    <row r="17" spans="1:38" s="44" customFormat="1" ht="19.5" customHeight="1">
      <c r="A17" s="55"/>
      <c r="B17" s="56">
        <v>6</v>
      </c>
      <c r="C17" s="56" t="s">
        <v>149</v>
      </c>
      <c r="D17" s="83" t="s">
        <v>174</v>
      </c>
      <c r="E17" s="56" t="s">
        <v>137</v>
      </c>
      <c r="F17" s="57" t="s">
        <v>151</v>
      </c>
      <c r="G17" s="58"/>
      <c r="H17" s="58"/>
      <c r="I17" s="58"/>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60"/>
    </row>
    <row r="18" spans="1:38" s="44" customFormat="1" ht="19.5" customHeight="1">
      <c r="A18" s="61"/>
      <c r="B18" s="62">
        <v>7</v>
      </c>
      <c r="C18" s="51" t="s">
        <v>136</v>
      </c>
      <c r="D18" s="83" t="s">
        <v>172</v>
      </c>
      <c r="E18" s="51" t="s">
        <v>144</v>
      </c>
      <c r="F18" s="52" t="s">
        <v>177</v>
      </c>
      <c r="G18" s="53"/>
      <c r="H18" s="53"/>
      <c r="I18" s="5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54"/>
    </row>
    <row r="19" spans="1:38" s="44" customFormat="1" ht="7.5" customHeight="1">
      <c r="A19" s="63"/>
      <c r="B19" s="43"/>
      <c r="C19" s="52"/>
      <c r="D19" s="52"/>
      <c r="E19" s="52"/>
      <c r="F19" s="52"/>
      <c r="G19" s="53"/>
      <c r="H19" s="53"/>
      <c r="I19" s="5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54"/>
    </row>
    <row r="20" spans="1:38" s="44" customFormat="1" ht="21" customHeight="1">
      <c r="A20" s="337" t="s">
        <v>163</v>
      </c>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9"/>
    </row>
    <row r="21" spans="1:38" s="44" customFormat="1" ht="15" customHeight="1">
      <c r="A21" s="340" t="s">
        <v>178</v>
      </c>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2"/>
    </row>
    <row r="22" spans="1:38" s="48" customFormat="1" ht="7.5" customHeight="1">
      <c r="A22" s="4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7"/>
    </row>
    <row r="23" spans="1:38" s="44" customFormat="1" ht="19.5" customHeight="1">
      <c r="A23" s="64"/>
      <c r="B23" s="51">
        <v>1</v>
      </c>
      <c r="C23" s="51" t="s">
        <v>136</v>
      </c>
      <c r="D23" s="84" t="s">
        <v>175</v>
      </c>
      <c r="E23" s="51" t="s">
        <v>144</v>
      </c>
      <c r="F23" s="53" t="s">
        <v>153</v>
      </c>
      <c r="G23" s="53"/>
      <c r="H23" s="53"/>
      <c r="I23" s="53"/>
      <c r="J23" s="52"/>
      <c r="K23" s="51">
        <v>2</v>
      </c>
      <c r="L23" s="51" t="s">
        <v>149</v>
      </c>
      <c r="M23" s="84" t="s">
        <v>175</v>
      </c>
      <c r="N23" s="51" t="s">
        <v>144</v>
      </c>
      <c r="O23" s="43" t="s">
        <v>156</v>
      </c>
      <c r="P23" s="12"/>
      <c r="Q23" s="65"/>
      <c r="R23" s="78">
        <v>3</v>
      </c>
      <c r="S23" s="51" t="s">
        <v>157</v>
      </c>
      <c r="T23" s="82"/>
      <c r="U23" s="51" t="s">
        <v>147</v>
      </c>
      <c r="V23" s="67" t="s">
        <v>158</v>
      </c>
      <c r="W23" s="78"/>
      <c r="X23" s="43"/>
      <c r="Y23" s="12"/>
      <c r="Z23" s="68">
        <v>4</v>
      </c>
      <c r="AA23" s="51" t="s">
        <v>136</v>
      </c>
      <c r="AB23" s="82"/>
      <c r="AC23" s="51" t="s">
        <v>160</v>
      </c>
      <c r="AD23" s="69" t="s">
        <v>161</v>
      </c>
      <c r="AE23" s="68"/>
      <c r="AF23" s="12"/>
      <c r="AG23" s="43"/>
      <c r="AH23" s="43"/>
      <c r="AI23" s="54"/>
    </row>
    <row r="24" spans="1:38" s="44" customFormat="1" ht="7.5" customHeight="1">
      <c r="A24" s="70"/>
      <c r="B24" s="71"/>
      <c r="C24" s="71"/>
      <c r="D24" s="71"/>
      <c r="E24" s="71"/>
      <c r="F24" s="72"/>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54"/>
    </row>
    <row r="25" spans="1:38" s="44" customFormat="1" ht="19.5" customHeight="1">
      <c r="A25" s="646" t="s">
        <v>135</v>
      </c>
      <c r="B25" s="647"/>
      <c r="C25" s="647"/>
      <c r="D25" s="647"/>
      <c r="E25" s="647"/>
      <c r="F25" s="647"/>
      <c r="G25" s="647"/>
      <c r="H25" s="647"/>
      <c r="I25" s="647"/>
      <c r="J25" s="647"/>
      <c r="K25" s="647"/>
      <c r="L25" s="647"/>
      <c r="M25" s="647"/>
      <c r="N25" s="647"/>
      <c r="O25" s="647"/>
      <c r="P25" s="647"/>
      <c r="Q25" s="647"/>
      <c r="R25" s="647"/>
      <c r="S25" s="647"/>
      <c r="T25" s="647"/>
      <c r="U25" s="647"/>
      <c r="V25" s="647"/>
      <c r="W25" s="647"/>
      <c r="X25" s="647"/>
      <c r="Y25" s="647"/>
      <c r="Z25" s="647"/>
      <c r="AA25" s="647"/>
      <c r="AB25" s="647"/>
      <c r="AC25" s="647"/>
      <c r="AD25" s="647"/>
      <c r="AE25" s="647"/>
      <c r="AF25" s="647"/>
      <c r="AG25" s="647"/>
      <c r="AH25" s="647"/>
      <c r="AI25" s="648"/>
    </row>
    <row r="26" spans="1:38" s="44" customFormat="1" ht="19.5" customHeight="1">
      <c r="A26" s="646"/>
      <c r="B26" s="647"/>
      <c r="C26" s="647"/>
      <c r="D26" s="647"/>
      <c r="E26" s="647"/>
      <c r="F26" s="647"/>
      <c r="G26" s="647"/>
      <c r="H26" s="647"/>
      <c r="I26" s="647"/>
      <c r="J26" s="647"/>
      <c r="K26" s="647"/>
      <c r="L26" s="647"/>
      <c r="M26" s="647"/>
      <c r="N26" s="647"/>
      <c r="O26" s="647"/>
      <c r="P26" s="647"/>
      <c r="Q26" s="647"/>
      <c r="R26" s="647"/>
      <c r="S26" s="647"/>
      <c r="T26" s="647"/>
      <c r="U26" s="647"/>
      <c r="V26" s="647"/>
      <c r="W26" s="647"/>
      <c r="X26" s="647"/>
      <c r="Y26" s="647"/>
      <c r="Z26" s="647"/>
      <c r="AA26" s="647"/>
      <c r="AB26" s="647"/>
      <c r="AC26" s="647"/>
      <c r="AD26" s="647"/>
      <c r="AE26" s="647"/>
      <c r="AF26" s="647"/>
      <c r="AG26" s="647"/>
      <c r="AH26" s="647"/>
      <c r="AI26" s="648"/>
    </row>
    <row r="27" spans="1:38" s="44" customFormat="1" ht="19.5" customHeight="1">
      <c r="A27" s="646"/>
      <c r="B27" s="647"/>
      <c r="C27" s="647"/>
      <c r="D27" s="647"/>
      <c r="E27" s="647"/>
      <c r="F27" s="647"/>
      <c r="G27" s="647"/>
      <c r="H27" s="647"/>
      <c r="I27" s="647"/>
      <c r="J27" s="647"/>
      <c r="K27" s="647"/>
      <c r="L27" s="647"/>
      <c r="M27" s="647"/>
      <c r="N27" s="647"/>
      <c r="O27" s="647"/>
      <c r="P27" s="647"/>
      <c r="Q27" s="647"/>
      <c r="R27" s="647"/>
      <c r="S27" s="647"/>
      <c r="T27" s="647"/>
      <c r="U27" s="647"/>
      <c r="V27" s="647"/>
      <c r="W27" s="647"/>
      <c r="X27" s="647"/>
      <c r="Y27" s="647"/>
      <c r="Z27" s="647"/>
      <c r="AA27" s="647"/>
      <c r="AB27" s="647"/>
      <c r="AC27" s="647"/>
      <c r="AD27" s="647"/>
      <c r="AE27" s="647"/>
      <c r="AF27" s="647"/>
      <c r="AG27" s="647"/>
      <c r="AH27" s="647"/>
      <c r="AI27" s="648"/>
    </row>
    <row r="28" spans="1:38" s="44" customFormat="1" ht="19.5" customHeight="1">
      <c r="A28" s="649"/>
      <c r="B28" s="650"/>
      <c r="C28" s="650"/>
      <c r="D28" s="650"/>
      <c r="E28" s="650"/>
      <c r="F28" s="650"/>
      <c r="G28" s="650"/>
      <c r="H28" s="650"/>
      <c r="I28" s="650"/>
      <c r="J28" s="650"/>
      <c r="K28" s="650"/>
      <c r="L28" s="650"/>
      <c r="M28" s="650"/>
      <c r="N28" s="650"/>
      <c r="O28" s="650"/>
      <c r="P28" s="650"/>
      <c r="Q28" s="650"/>
      <c r="R28" s="650"/>
      <c r="S28" s="650"/>
      <c r="T28" s="650"/>
      <c r="U28" s="650"/>
      <c r="V28" s="650"/>
      <c r="W28" s="650"/>
      <c r="X28" s="650"/>
      <c r="Y28" s="650"/>
      <c r="Z28" s="650"/>
      <c r="AA28" s="650"/>
      <c r="AB28" s="650"/>
      <c r="AC28" s="650"/>
      <c r="AD28" s="650"/>
      <c r="AE28" s="650"/>
      <c r="AF28" s="650"/>
      <c r="AG28" s="650"/>
      <c r="AH28" s="650"/>
      <c r="AI28" s="651"/>
    </row>
    <row r="29" spans="1:38" s="44" customFormat="1" ht="25.5" customHeight="1">
      <c r="A29" s="257" t="s">
        <v>164</v>
      </c>
      <c r="B29" s="258"/>
      <c r="C29" s="258"/>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9"/>
    </row>
    <row r="30" spans="1:38" s="44" customFormat="1" ht="19.5" customHeight="1">
      <c r="A30" s="619" t="s">
        <v>205</v>
      </c>
      <c r="B30" s="626"/>
      <c r="C30" s="626"/>
      <c r="D30" s="626"/>
      <c r="E30" s="626"/>
      <c r="F30" s="626"/>
      <c r="G30" s="626"/>
      <c r="H30" s="626"/>
      <c r="I30" s="626"/>
      <c r="J30" s="626"/>
      <c r="K30" s="626"/>
      <c r="L30" s="626"/>
      <c r="M30" s="626"/>
      <c r="N30" s="626"/>
      <c r="O30" s="626"/>
      <c r="P30" s="626"/>
      <c r="Q30" s="626"/>
      <c r="R30" s="626"/>
      <c r="S30" s="626"/>
      <c r="T30" s="626"/>
      <c r="U30" s="626"/>
      <c r="V30" s="626"/>
      <c r="W30" s="626"/>
      <c r="X30" s="626"/>
      <c r="Y30" s="626"/>
      <c r="Z30" s="626"/>
      <c r="AA30" s="626"/>
      <c r="AB30" s="626"/>
      <c r="AC30" s="626"/>
      <c r="AD30" s="626"/>
      <c r="AE30" s="626"/>
      <c r="AF30" s="626"/>
      <c r="AG30" s="626"/>
      <c r="AH30" s="626"/>
      <c r="AI30" s="627"/>
    </row>
    <row r="31" spans="1:38" s="44" customFormat="1" ht="19.5" customHeight="1">
      <c r="A31" s="619"/>
      <c r="B31" s="626"/>
      <c r="C31" s="626"/>
      <c r="D31" s="626"/>
      <c r="E31" s="626"/>
      <c r="F31" s="626"/>
      <c r="G31" s="626"/>
      <c r="H31" s="626"/>
      <c r="I31" s="626"/>
      <c r="J31" s="626"/>
      <c r="K31" s="626"/>
      <c r="L31" s="626"/>
      <c r="M31" s="626"/>
      <c r="N31" s="626"/>
      <c r="O31" s="626"/>
      <c r="P31" s="626"/>
      <c r="Q31" s="626"/>
      <c r="R31" s="626"/>
      <c r="S31" s="626"/>
      <c r="T31" s="626"/>
      <c r="U31" s="626"/>
      <c r="V31" s="626"/>
      <c r="W31" s="626"/>
      <c r="X31" s="626"/>
      <c r="Y31" s="626"/>
      <c r="Z31" s="626"/>
      <c r="AA31" s="626"/>
      <c r="AB31" s="626"/>
      <c r="AC31" s="626"/>
      <c r="AD31" s="626"/>
      <c r="AE31" s="626"/>
      <c r="AF31" s="626"/>
      <c r="AG31" s="626"/>
      <c r="AH31" s="626"/>
      <c r="AI31" s="627"/>
    </row>
    <row r="32" spans="1:38" s="44" customFormat="1" ht="19.5" customHeight="1">
      <c r="A32" s="619"/>
      <c r="B32" s="626"/>
      <c r="C32" s="626"/>
      <c r="D32" s="626"/>
      <c r="E32" s="626"/>
      <c r="F32" s="626"/>
      <c r="G32" s="626"/>
      <c r="H32" s="626"/>
      <c r="I32" s="626"/>
      <c r="J32" s="626"/>
      <c r="K32" s="626"/>
      <c r="L32" s="626"/>
      <c r="M32" s="626"/>
      <c r="N32" s="626"/>
      <c r="O32" s="626"/>
      <c r="P32" s="626"/>
      <c r="Q32" s="626"/>
      <c r="R32" s="626"/>
      <c r="S32" s="626"/>
      <c r="T32" s="626"/>
      <c r="U32" s="626"/>
      <c r="V32" s="626"/>
      <c r="W32" s="626"/>
      <c r="X32" s="626"/>
      <c r="Y32" s="626"/>
      <c r="Z32" s="626"/>
      <c r="AA32" s="626"/>
      <c r="AB32" s="626"/>
      <c r="AC32" s="626"/>
      <c r="AD32" s="626"/>
      <c r="AE32" s="626"/>
      <c r="AF32" s="626"/>
      <c r="AG32" s="626"/>
      <c r="AH32" s="626"/>
      <c r="AI32" s="627"/>
    </row>
    <row r="33" spans="1:39" s="44" customFormat="1" ht="19.5" customHeight="1">
      <c r="A33" s="628"/>
      <c r="B33" s="629"/>
      <c r="C33" s="629"/>
      <c r="D33" s="629"/>
      <c r="E33" s="629"/>
      <c r="F33" s="629"/>
      <c r="G33" s="629"/>
      <c r="H33" s="629"/>
      <c r="I33" s="629"/>
      <c r="J33" s="629"/>
      <c r="K33" s="629"/>
      <c r="L33" s="629"/>
      <c r="M33" s="629"/>
      <c r="N33" s="629"/>
      <c r="O33" s="629"/>
      <c r="P33" s="629"/>
      <c r="Q33" s="629"/>
      <c r="R33" s="629"/>
      <c r="S33" s="629"/>
      <c r="T33" s="629"/>
      <c r="U33" s="629"/>
      <c r="V33" s="629"/>
      <c r="W33" s="629"/>
      <c r="X33" s="629"/>
      <c r="Y33" s="629"/>
      <c r="Z33" s="629"/>
      <c r="AA33" s="629"/>
      <c r="AB33" s="629"/>
      <c r="AC33" s="629"/>
      <c r="AD33" s="629"/>
      <c r="AE33" s="629"/>
      <c r="AF33" s="629"/>
      <c r="AG33" s="629"/>
      <c r="AH33" s="629"/>
      <c r="AI33" s="630"/>
    </row>
    <row r="34" spans="1:39" s="44" customFormat="1" ht="25.5" customHeight="1">
      <c r="A34" s="257" t="s">
        <v>165</v>
      </c>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9"/>
    </row>
    <row r="35" spans="1:39" s="44" customFormat="1" ht="19.5" customHeight="1">
      <c r="A35" s="619" t="s">
        <v>210</v>
      </c>
      <c r="B35" s="620"/>
      <c r="C35" s="620"/>
      <c r="D35" s="620"/>
      <c r="E35" s="620"/>
      <c r="F35" s="620"/>
      <c r="G35" s="620"/>
      <c r="H35" s="620"/>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0"/>
      <c r="AH35" s="620"/>
      <c r="AI35" s="621"/>
    </row>
    <row r="36" spans="1:39" s="44" customFormat="1" ht="19.5" customHeight="1" thickBot="1">
      <c r="A36" s="622"/>
      <c r="B36" s="620"/>
      <c r="C36" s="620"/>
      <c r="D36" s="620"/>
      <c r="E36" s="620"/>
      <c r="F36" s="620"/>
      <c r="G36" s="620"/>
      <c r="H36" s="620"/>
      <c r="I36" s="620"/>
      <c r="J36" s="620"/>
      <c r="K36" s="620"/>
      <c r="L36" s="620"/>
      <c r="M36" s="620"/>
      <c r="N36" s="620"/>
      <c r="O36" s="620"/>
      <c r="P36" s="620"/>
      <c r="Q36" s="620"/>
      <c r="R36" s="620"/>
      <c r="S36" s="620"/>
      <c r="T36" s="620"/>
      <c r="U36" s="620"/>
      <c r="V36" s="620"/>
      <c r="W36" s="620"/>
      <c r="X36" s="620"/>
      <c r="Y36" s="620"/>
      <c r="Z36" s="620"/>
      <c r="AA36" s="620"/>
      <c r="AB36" s="620"/>
      <c r="AC36" s="620"/>
      <c r="AD36" s="620"/>
      <c r="AE36" s="620"/>
      <c r="AF36" s="620"/>
      <c r="AG36" s="620"/>
      <c r="AH36" s="620"/>
      <c r="AI36" s="621"/>
    </row>
    <row r="37" spans="1:39" s="44" customFormat="1" ht="19.5" customHeight="1">
      <c r="A37" s="622"/>
      <c r="B37" s="620"/>
      <c r="C37" s="620"/>
      <c r="D37" s="620"/>
      <c r="E37" s="620"/>
      <c r="F37" s="620"/>
      <c r="G37" s="62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620"/>
      <c r="AI37" s="621"/>
      <c r="AK37" s="263" t="s">
        <v>180</v>
      </c>
      <c r="AL37" s="264"/>
      <c r="AM37" s="265"/>
    </row>
    <row r="38" spans="1:39" s="44" customFormat="1" ht="19.5" customHeight="1" thickBot="1">
      <c r="A38" s="623"/>
      <c r="B38" s="624"/>
      <c r="C38" s="624"/>
      <c r="D38" s="624"/>
      <c r="E38" s="624"/>
      <c r="F38" s="624"/>
      <c r="G38" s="624"/>
      <c r="H38" s="624"/>
      <c r="I38" s="624"/>
      <c r="J38" s="624"/>
      <c r="K38" s="624"/>
      <c r="L38" s="624"/>
      <c r="M38" s="624"/>
      <c r="N38" s="624"/>
      <c r="O38" s="624"/>
      <c r="P38" s="624"/>
      <c r="Q38" s="624"/>
      <c r="R38" s="624"/>
      <c r="S38" s="624"/>
      <c r="T38" s="624"/>
      <c r="U38" s="624"/>
      <c r="V38" s="624"/>
      <c r="W38" s="624"/>
      <c r="X38" s="624"/>
      <c r="Y38" s="624"/>
      <c r="Z38" s="624"/>
      <c r="AA38" s="624"/>
      <c r="AB38" s="624"/>
      <c r="AC38" s="624"/>
      <c r="AD38" s="624"/>
      <c r="AE38" s="624"/>
      <c r="AF38" s="624"/>
      <c r="AG38" s="624"/>
      <c r="AH38" s="624"/>
      <c r="AI38" s="625"/>
      <c r="AK38" s="266"/>
      <c r="AL38" s="267"/>
      <c r="AM38" s="268"/>
    </row>
    <row r="39" spans="1:39" s="11" customFormat="1" ht="26.25" customHeight="1" thickBot="1">
      <c r="A39" s="272" t="s">
        <v>30</v>
      </c>
      <c r="B39" s="273"/>
      <c r="C39" s="273"/>
      <c r="D39" s="273"/>
      <c r="E39" s="273"/>
      <c r="F39" s="273"/>
      <c r="G39" s="273"/>
      <c r="H39" s="273"/>
      <c r="I39" s="273"/>
      <c r="J39" s="273"/>
      <c r="K39" s="273"/>
      <c r="L39" s="274" t="s">
        <v>31</v>
      </c>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5"/>
      <c r="AK39" s="269"/>
      <c r="AL39" s="270"/>
      <c r="AM39" s="271"/>
    </row>
    <row r="40" spans="1:39" s="13" customFormat="1" ht="18" customHeight="1">
      <c r="A40" s="247" t="s">
        <v>32</v>
      </c>
      <c r="B40" s="248"/>
      <c r="C40" s="248"/>
      <c r="D40" s="248"/>
      <c r="E40" s="248"/>
      <c r="F40" s="248"/>
      <c r="G40" s="248"/>
      <c r="H40" s="248"/>
      <c r="I40" s="248"/>
      <c r="J40" s="248"/>
      <c r="K40" s="249"/>
      <c r="L40" s="250" t="s">
        <v>33</v>
      </c>
      <c r="M40" s="241"/>
      <c r="N40" s="241" t="s">
        <v>34</v>
      </c>
      <c r="O40" s="241"/>
      <c r="P40" s="241" t="s">
        <v>35</v>
      </c>
      <c r="Q40" s="241"/>
      <c r="R40" s="241" t="s">
        <v>36</v>
      </c>
      <c r="S40" s="241"/>
      <c r="T40" s="241" t="s">
        <v>37</v>
      </c>
      <c r="U40" s="241"/>
      <c r="V40" s="241" t="s">
        <v>38</v>
      </c>
      <c r="W40" s="241"/>
      <c r="X40" s="241" t="s">
        <v>39</v>
      </c>
      <c r="Y40" s="241"/>
      <c r="Z40" s="241" t="s">
        <v>40</v>
      </c>
      <c r="AA40" s="241"/>
      <c r="AB40" s="241" t="s">
        <v>41</v>
      </c>
      <c r="AC40" s="241"/>
      <c r="AD40" s="241" t="s">
        <v>42</v>
      </c>
      <c r="AE40" s="241"/>
      <c r="AF40" s="241" t="s">
        <v>43</v>
      </c>
      <c r="AG40" s="241"/>
      <c r="AH40" s="241" t="s">
        <v>44</v>
      </c>
      <c r="AI40" s="242"/>
      <c r="AK40" s="14" t="s">
        <v>45</v>
      </c>
      <c r="AL40" s="15" t="s">
        <v>46</v>
      </c>
      <c r="AM40" s="16" t="s">
        <v>47</v>
      </c>
    </row>
    <row r="41" spans="1:39" s="13" customFormat="1" ht="18" customHeight="1">
      <c r="A41" s="243" t="s">
        <v>48</v>
      </c>
      <c r="B41" s="244"/>
      <c r="C41" s="244"/>
      <c r="D41" s="244"/>
      <c r="E41" s="244"/>
      <c r="F41" s="244"/>
      <c r="G41" s="244"/>
      <c r="H41" s="244"/>
      <c r="I41" s="244"/>
      <c r="J41" s="244"/>
      <c r="K41" s="245"/>
      <c r="L41" s="246">
        <f>IF(AK56&gt;0,$AK56,"")</f>
        <v>1</v>
      </c>
      <c r="M41" s="239"/>
      <c r="N41" s="238">
        <f>IF(AK60&gt;0,$AK60,"")</f>
        <v>1</v>
      </c>
      <c r="O41" s="239"/>
      <c r="P41" s="238">
        <f>IF(AK64&gt;0,$AK64,"")</f>
        <v>1</v>
      </c>
      <c r="Q41" s="239"/>
      <c r="R41" s="238">
        <f>IF(AK68&gt;0,$AK68,"")</f>
        <v>2</v>
      </c>
      <c r="S41" s="239"/>
      <c r="T41" s="238">
        <f>IF(AK72&gt;0,$AK72,"")</f>
        <v>3</v>
      </c>
      <c r="U41" s="239"/>
      <c r="V41" s="238" t="e">
        <f>IF(#REF!&gt;0,#REF!,"")</f>
        <v>#REF!</v>
      </c>
      <c r="W41" s="239"/>
      <c r="X41" s="238" t="e">
        <f>IF(#REF!&gt;0,#REF!,"")</f>
        <v>#REF!</v>
      </c>
      <c r="Y41" s="239"/>
      <c r="Z41" s="238" t="e">
        <f>IF(#REF!&gt;0,#REF!,"")</f>
        <v>#REF!</v>
      </c>
      <c r="AA41" s="239"/>
      <c r="AB41" s="238" t="e">
        <f>IF(#REF!&gt;0,#REF!,"")</f>
        <v>#REF!</v>
      </c>
      <c r="AC41" s="239"/>
      <c r="AD41" s="238" t="e">
        <f>IF(#REF!&gt;0,#REF!,"")</f>
        <v>#REF!</v>
      </c>
      <c r="AE41" s="239"/>
      <c r="AF41" s="238" t="e">
        <f>IF(#REF!&gt;0,#REF!,"")</f>
        <v>#REF!</v>
      </c>
      <c r="AG41" s="239"/>
      <c r="AH41" s="238" t="str">
        <f>IF(AK76&gt;0,$AK76,"")</f>
        <v/>
      </c>
      <c r="AI41" s="240"/>
      <c r="AK41" s="14" t="s">
        <v>49</v>
      </c>
      <c r="AL41" s="15" t="s">
        <v>50</v>
      </c>
      <c r="AM41" s="16" t="s">
        <v>50</v>
      </c>
    </row>
    <row r="42" spans="1:39" s="11" customFormat="1" ht="19.5" customHeight="1">
      <c r="A42" s="615" t="s">
        <v>209</v>
      </c>
      <c r="B42" s="616"/>
      <c r="C42" s="616"/>
      <c r="D42" s="616"/>
      <c r="E42" s="616"/>
      <c r="F42" s="616"/>
      <c r="G42" s="616"/>
      <c r="H42" s="616"/>
      <c r="I42" s="616"/>
      <c r="J42" s="616"/>
      <c r="K42" s="617"/>
      <c r="L42" s="618" t="s">
        <v>133</v>
      </c>
      <c r="M42" s="614"/>
      <c r="N42" s="614" t="s">
        <v>133</v>
      </c>
      <c r="O42" s="614"/>
      <c r="P42" s="614" t="s">
        <v>133</v>
      </c>
      <c r="Q42" s="614"/>
      <c r="R42" s="614" t="s">
        <v>133</v>
      </c>
      <c r="S42" s="614"/>
      <c r="T42" s="614" t="s">
        <v>133</v>
      </c>
      <c r="U42" s="614"/>
      <c r="V42" s="232"/>
      <c r="W42" s="232"/>
      <c r="X42" s="232"/>
      <c r="Y42" s="232"/>
      <c r="Z42" s="232"/>
      <c r="AA42" s="232"/>
      <c r="AB42" s="232"/>
      <c r="AC42" s="232"/>
      <c r="AD42" s="232"/>
      <c r="AE42" s="232"/>
      <c r="AF42" s="232"/>
      <c r="AG42" s="232"/>
      <c r="AH42" s="232"/>
      <c r="AI42" s="233"/>
      <c r="AJ42" s="17"/>
      <c r="AK42" s="18">
        <f t="shared" ref="AK42:AK53" si="0">COUNTIF($L42:$AI42,"講師")</f>
        <v>5</v>
      </c>
      <c r="AL42" s="19">
        <f t="shared" ref="AL42:AL53" si="1">SUMIF($L42:$AI42,"実技",$L$41:$AI$41)</f>
        <v>0</v>
      </c>
      <c r="AM42" s="20">
        <f t="shared" ref="AM42:AM53" si="2">SUMIF($L42:$AI42,"単労",$L$41:$AI$41)</f>
        <v>0</v>
      </c>
    </row>
    <row r="43" spans="1:39" s="11" customFormat="1" ht="19.5" customHeight="1">
      <c r="A43" s="615" t="s">
        <v>131</v>
      </c>
      <c r="B43" s="616"/>
      <c r="C43" s="616"/>
      <c r="D43" s="616"/>
      <c r="E43" s="616"/>
      <c r="F43" s="616"/>
      <c r="G43" s="616"/>
      <c r="H43" s="616"/>
      <c r="I43" s="616"/>
      <c r="J43" s="616"/>
      <c r="K43" s="617"/>
      <c r="L43" s="618" t="s">
        <v>134</v>
      </c>
      <c r="M43" s="614"/>
      <c r="N43" s="614" t="s">
        <v>134</v>
      </c>
      <c r="O43" s="614"/>
      <c r="P43" s="614"/>
      <c r="Q43" s="614"/>
      <c r="R43" s="614"/>
      <c r="S43" s="614"/>
      <c r="T43" s="614" t="s">
        <v>134</v>
      </c>
      <c r="U43" s="614"/>
      <c r="V43" s="232"/>
      <c r="W43" s="232"/>
      <c r="X43" s="232"/>
      <c r="Y43" s="232"/>
      <c r="Z43" s="232"/>
      <c r="AA43" s="232"/>
      <c r="AB43" s="232"/>
      <c r="AC43" s="232"/>
      <c r="AD43" s="232"/>
      <c r="AE43" s="232"/>
      <c r="AF43" s="232"/>
      <c r="AG43" s="232"/>
      <c r="AH43" s="232"/>
      <c r="AI43" s="233"/>
      <c r="AJ43" s="17"/>
      <c r="AK43" s="18">
        <f t="shared" si="0"/>
        <v>0</v>
      </c>
      <c r="AL43" s="19">
        <f t="shared" si="1"/>
        <v>5</v>
      </c>
      <c r="AM43" s="20">
        <f t="shared" si="2"/>
        <v>0</v>
      </c>
    </row>
    <row r="44" spans="1:39" s="11" customFormat="1" ht="19.5" customHeight="1">
      <c r="A44" s="615" t="s">
        <v>130</v>
      </c>
      <c r="B44" s="616"/>
      <c r="C44" s="616"/>
      <c r="D44" s="616"/>
      <c r="E44" s="616"/>
      <c r="F44" s="616"/>
      <c r="G44" s="616"/>
      <c r="H44" s="616"/>
      <c r="I44" s="616"/>
      <c r="J44" s="616"/>
      <c r="K44" s="617"/>
      <c r="L44" s="614" t="s">
        <v>134</v>
      </c>
      <c r="M44" s="614"/>
      <c r="N44" s="614"/>
      <c r="O44" s="614"/>
      <c r="P44" s="614" t="s">
        <v>134</v>
      </c>
      <c r="Q44" s="614"/>
      <c r="R44" s="614" t="s">
        <v>134</v>
      </c>
      <c r="S44" s="614"/>
      <c r="T44" s="614"/>
      <c r="U44" s="614"/>
      <c r="V44" s="232"/>
      <c r="W44" s="232"/>
      <c r="X44" s="232"/>
      <c r="Y44" s="232"/>
      <c r="Z44" s="232"/>
      <c r="AA44" s="232"/>
      <c r="AB44" s="232"/>
      <c r="AC44" s="232"/>
      <c r="AD44" s="232"/>
      <c r="AE44" s="232"/>
      <c r="AF44" s="232"/>
      <c r="AG44" s="232"/>
      <c r="AH44" s="232"/>
      <c r="AI44" s="233"/>
      <c r="AJ44" s="17"/>
      <c r="AK44" s="18">
        <f t="shared" si="0"/>
        <v>0</v>
      </c>
      <c r="AL44" s="19">
        <f t="shared" si="1"/>
        <v>4</v>
      </c>
      <c r="AM44" s="20">
        <f t="shared" si="2"/>
        <v>0</v>
      </c>
    </row>
    <row r="45" spans="1:39" s="11" customFormat="1" ht="19.5" customHeight="1">
      <c r="A45" s="615" t="s">
        <v>132</v>
      </c>
      <c r="B45" s="616"/>
      <c r="C45" s="616"/>
      <c r="D45" s="616"/>
      <c r="E45" s="616"/>
      <c r="F45" s="616"/>
      <c r="G45" s="616"/>
      <c r="H45" s="616"/>
      <c r="I45" s="616"/>
      <c r="J45" s="616"/>
      <c r="K45" s="617"/>
      <c r="L45" s="618"/>
      <c r="M45" s="614"/>
      <c r="N45" s="614" t="s">
        <v>134</v>
      </c>
      <c r="O45" s="614"/>
      <c r="P45" s="614"/>
      <c r="Q45" s="614"/>
      <c r="R45" s="614"/>
      <c r="S45" s="614"/>
      <c r="T45" s="614" t="s">
        <v>134</v>
      </c>
      <c r="U45" s="614"/>
      <c r="V45" s="232"/>
      <c r="W45" s="232"/>
      <c r="X45" s="232"/>
      <c r="Y45" s="232"/>
      <c r="Z45" s="232"/>
      <c r="AA45" s="232"/>
      <c r="AB45" s="232"/>
      <c r="AC45" s="232"/>
      <c r="AD45" s="232"/>
      <c r="AE45" s="232"/>
      <c r="AF45" s="232"/>
      <c r="AG45" s="232"/>
      <c r="AH45" s="232"/>
      <c r="AI45" s="233"/>
      <c r="AJ45" s="17"/>
      <c r="AK45" s="18">
        <f t="shared" si="0"/>
        <v>0</v>
      </c>
      <c r="AL45" s="19">
        <f t="shared" si="1"/>
        <v>4</v>
      </c>
      <c r="AM45" s="20">
        <f t="shared" si="2"/>
        <v>0</v>
      </c>
    </row>
    <row r="46" spans="1:39" s="11" customFormat="1" ht="19.5" customHeight="1">
      <c r="A46" s="615" t="s">
        <v>206</v>
      </c>
      <c r="B46" s="616"/>
      <c r="C46" s="616"/>
      <c r="D46" s="616"/>
      <c r="E46" s="616"/>
      <c r="F46" s="616"/>
      <c r="G46" s="616"/>
      <c r="H46" s="616"/>
      <c r="I46" s="616"/>
      <c r="J46" s="616"/>
      <c r="K46" s="617"/>
      <c r="L46" s="618"/>
      <c r="M46" s="614"/>
      <c r="N46" s="614"/>
      <c r="O46" s="614"/>
      <c r="P46" s="614" t="s">
        <v>134</v>
      </c>
      <c r="Q46" s="614"/>
      <c r="R46" s="614" t="s">
        <v>134</v>
      </c>
      <c r="S46" s="614"/>
      <c r="T46" s="614"/>
      <c r="U46" s="614"/>
      <c r="V46" s="232"/>
      <c r="W46" s="232"/>
      <c r="X46" s="232"/>
      <c r="Y46" s="232"/>
      <c r="Z46" s="232"/>
      <c r="AA46" s="232"/>
      <c r="AB46" s="232"/>
      <c r="AC46" s="232"/>
      <c r="AD46" s="232"/>
      <c r="AE46" s="232"/>
      <c r="AF46" s="232"/>
      <c r="AG46" s="232"/>
      <c r="AH46" s="232"/>
      <c r="AI46" s="233"/>
      <c r="AJ46" s="17"/>
      <c r="AK46" s="18">
        <f t="shared" si="0"/>
        <v>0</v>
      </c>
      <c r="AL46" s="19">
        <f t="shared" si="1"/>
        <v>3</v>
      </c>
      <c r="AM46" s="20">
        <f t="shared" si="2"/>
        <v>0</v>
      </c>
    </row>
    <row r="47" spans="1:39" s="11" customFormat="1" ht="19.5" customHeight="1">
      <c r="A47" s="234"/>
      <c r="B47" s="235"/>
      <c r="C47" s="235"/>
      <c r="D47" s="235"/>
      <c r="E47" s="235"/>
      <c r="F47" s="235"/>
      <c r="G47" s="235"/>
      <c r="H47" s="235"/>
      <c r="I47" s="235"/>
      <c r="J47" s="235"/>
      <c r="K47" s="236"/>
      <c r="L47" s="237"/>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3"/>
      <c r="AJ47" s="17"/>
      <c r="AK47" s="18">
        <f t="shared" si="0"/>
        <v>0</v>
      </c>
      <c r="AL47" s="19">
        <f t="shared" si="1"/>
        <v>0</v>
      </c>
      <c r="AM47" s="20">
        <f t="shared" si="2"/>
        <v>0</v>
      </c>
    </row>
    <row r="48" spans="1:39" s="11" customFormat="1" ht="19.5" customHeight="1">
      <c r="A48" s="234"/>
      <c r="B48" s="235"/>
      <c r="C48" s="235"/>
      <c r="D48" s="235"/>
      <c r="E48" s="235"/>
      <c r="F48" s="235"/>
      <c r="G48" s="235"/>
      <c r="H48" s="235"/>
      <c r="I48" s="235"/>
      <c r="J48" s="235"/>
      <c r="K48" s="236"/>
      <c r="L48" s="237"/>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3"/>
      <c r="AJ48" s="17"/>
      <c r="AK48" s="18">
        <f t="shared" si="0"/>
        <v>0</v>
      </c>
      <c r="AL48" s="19">
        <f t="shared" si="1"/>
        <v>0</v>
      </c>
      <c r="AM48" s="20">
        <f t="shared" si="2"/>
        <v>0</v>
      </c>
    </row>
    <row r="49" spans="1:39" s="11" customFormat="1" ht="19.5" customHeight="1">
      <c r="A49" s="234"/>
      <c r="B49" s="235"/>
      <c r="C49" s="235"/>
      <c r="D49" s="235"/>
      <c r="E49" s="235"/>
      <c r="F49" s="235"/>
      <c r="G49" s="235"/>
      <c r="H49" s="235"/>
      <c r="I49" s="235"/>
      <c r="J49" s="235"/>
      <c r="K49" s="236"/>
      <c r="L49" s="237"/>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3"/>
      <c r="AJ49" s="17"/>
      <c r="AK49" s="18">
        <f t="shared" si="0"/>
        <v>0</v>
      </c>
      <c r="AL49" s="19">
        <f t="shared" si="1"/>
        <v>0</v>
      </c>
      <c r="AM49" s="20">
        <f t="shared" si="2"/>
        <v>0</v>
      </c>
    </row>
    <row r="50" spans="1:39" s="11" customFormat="1" ht="19.5" customHeight="1">
      <c r="A50" s="234"/>
      <c r="B50" s="235"/>
      <c r="C50" s="235"/>
      <c r="D50" s="235"/>
      <c r="E50" s="235"/>
      <c r="F50" s="235"/>
      <c r="G50" s="235"/>
      <c r="H50" s="235"/>
      <c r="I50" s="235"/>
      <c r="J50" s="235"/>
      <c r="K50" s="236"/>
      <c r="L50" s="237"/>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3"/>
      <c r="AJ50" s="17"/>
      <c r="AK50" s="18">
        <f t="shared" si="0"/>
        <v>0</v>
      </c>
      <c r="AL50" s="19">
        <f t="shared" si="1"/>
        <v>0</v>
      </c>
      <c r="AM50" s="20">
        <f t="shared" si="2"/>
        <v>0</v>
      </c>
    </row>
    <row r="51" spans="1:39" s="11" customFormat="1" ht="19.5" customHeight="1">
      <c r="A51" s="234"/>
      <c r="B51" s="235"/>
      <c r="C51" s="235"/>
      <c r="D51" s="235"/>
      <c r="E51" s="235"/>
      <c r="F51" s="235"/>
      <c r="G51" s="235"/>
      <c r="H51" s="235"/>
      <c r="I51" s="235"/>
      <c r="J51" s="235"/>
      <c r="K51" s="236"/>
      <c r="L51" s="237"/>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3"/>
      <c r="AJ51" s="17"/>
      <c r="AK51" s="18">
        <f t="shared" si="0"/>
        <v>0</v>
      </c>
      <c r="AL51" s="19">
        <f t="shared" si="1"/>
        <v>0</v>
      </c>
      <c r="AM51" s="20">
        <f t="shared" si="2"/>
        <v>0</v>
      </c>
    </row>
    <row r="52" spans="1:39" s="11" customFormat="1" ht="19.5" customHeight="1">
      <c r="A52" s="234"/>
      <c r="B52" s="235"/>
      <c r="C52" s="235"/>
      <c r="D52" s="235"/>
      <c r="E52" s="235"/>
      <c r="F52" s="235"/>
      <c r="G52" s="235"/>
      <c r="H52" s="235"/>
      <c r="I52" s="235"/>
      <c r="J52" s="235"/>
      <c r="K52" s="236"/>
      <c r="L52" s="237"/>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3"/>
      <c r="AJ52" s="17"/>
      <c r="AK52" s="18">
        <f t="shared" si="0"/>
        <v>0</v>
      </c>
      <c r="AL52" s="19">
        <f t="shared" si="1"/>
        <v>0</v>
      </c>
      <c r="AM52" s="20">
        <f t="shared" si="2"/>
        <v>0</v>
      </c>
    </row>
    <row r="53" spans="1:39" s="11" customFormat="1" ht="19.5" customHeight="1" thickBot="1">
      <c r="A53" s="228"/>
      <c r="B53" s="229"/>
      <c r="C53" s="229"/>
      <c r="D53" s="229"/>
      <c r="E53" s="229"/>
      <c r="F53" s="229"/>
      <c r="G53" s="229"/>
      <c r="H53" s="229"/>
      <c r="I53" s="229"/>
      <c r="J53" s="229"/>
      <c r="K53" s="230"/>
      <c r="L53" s="231"/>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7"/>
      <c r="AJ53" s="17"/>
      <c r="AK53" s="21">
        <f t="shared" si="0"/>
        <v>0</v>
      </c>
      <c r="AL53" s="22">
        <f t="shared" si="1"/>
        <v>0</v>
      </c>
      <c r="AM53" s="23">
        <f t="shared" si="2"/>
        <v>0</v>
      </c>
    </row>
    <row r="54" spans="1:39" s="44" customFormat="1" ht="24" customHeight="1">
      <c r="A54" s="218" t="s">
        <v>59</v>
      </c>
      <c r="B54" s="218"/>
      <c r="C54" s="218"/>
      <c r="D54" s="218"/>
      <c r="E54" s="218"/>
      <c r="F54" s="218"/>
      <c r="G54" s="218"/>
      <c r="H54" s="613" t="str">
        <f>IF(Z5="","",Z5)</f>
        <v>□□□□</v>
      </c>
      <c r="I54" s="613"/>
      <c r="J54" s="613"/>
      <c r="K54" s="613"/>
      <c r="L54" s="613"/>
      <c r="M54" s="613"/>
      <c r="N54" s="613"/>
      <c r="O54" s="222" t="s">
        <v>23</v>
      </c>
      <c r="P54" s="222"/>
      <c r="Q54" s="222"/>
      <c r="R54" s="222"/>
      <c r="S54" s="222"/>
      <c r="T54" s="613" t="str">
        <f>IF(F6="","",F6)</f>
        <v>□□□□</v>
      </c>
      <c r="U54" s="613"/>
      <c r="V54" s="613"/>
      <c r="W54" s="613"/>
      <c r="X54" s="613"/>
      <c r="Y54" s="613"/>
      <c r="Z54" s="613"/>
      <c r="AA54" s="613"/>
      <c r="AB54" s="613"/>
      <c r="AC54" s="613"/>
      <c r="AD54" s="613"/>
      <c r="AE54" s="613"/>
      <c r="AF54" s="222" t="s">
        <v>166</v>
      </c>
      <c r="AG54" s="222"/>
      <c r="AH54" s="222"/>
      <c r="AI54" s="43"/>
    </row>
    <row r="55" spans="1:39" s="24" customFormat="1" ht="22.5" customHeight="1" thickBot="1">
      <c r="A55" s="74"/>
      <c r="B55" s="74"/>
      <c r="C55" s="74"/>
      <c r="D55" s="74"/>
      <c r="E55" s="74"/>
      <c r="F55" s="74"/>
      <c r="G55" s="74"/>
      <c r="H55" s="74"/>
      <c r="I55" s="74"/>
      <c r="J55" s="74"/>
      <c r="K55" s="74"/>
      <c r="L55" s="74"/>
      <c r="M55" s="153" t="s">
        <v>317</v>
      </c>
      <c r="N55" s="75"/>
      <c r="O55" s="75"/>
      <c r="P55" s="75"/>
      <c r="Q55" s="75"/>
      <c r="R55" s="75"/>
      <c r="S55" s="75"/>
      <c r="T55" s="75"/>
      <c r="U55" s="75"/>
      <c r="V55" s="75"/>
      <c r="W55" s="75"/>
      <c r="X55" s="75"/>
      <c r="Y55" s="75"/>
      <c r="Z55" s="75"/>
      <c r="AA55" s="75"/>
      <c r="AB55" s="75"/>
      <c r="AC55" s="75"/>
      <c r="AD55" s="75"/>
      <c r="AE55" s="75"/>
      <c r="AF55" s="75"/>
      <c r="AG55" s="75"/>
      <c r="AH55" s="75"/>
      <c r="AI55" s="153"/>
      <c r="AK55" s="25" t="s">
        <v>51</v>
      </c>
    </row>
    <row r="56" spans="1:39" s="11" customFormat="1" ht="22.5" customHeight="1" thickBot="1">
      <c r="A56" s="211" t="s">
        <v>52</v>
      </c>
      <c r="B56" s="212"/>
      <c r="C56" s="212"/>
      <c r="D56" s="212"/>
      <c r="E56" s="213"/>
      <c r="F56" s="184" t="s">
        <v>188</v>
      </c>
      <c r="G56" s="185"/>
      <c r="H56" s="185"/>
      <c r="I56" s="186"/>
      <c r="J56" s="596" t="s">
        <v>307</v>
      </c>
      <c r="K56" s="597"/>
      <c r="L56" s="597"/>
      <c r="M56" s="597"/>
      <c r="N56" s="597"/>
      <c r="O56" s="597"/>
      <c r="P56" s="597"/>
      <c r="Q56" s="598"/>
      <c r="R56" s="187" t="s">
        <v>187</v>
      </c>
      <c r="S56" s="188"/>
      <c r="T56" s="188"/>
      <c r="U56" s="189"/>
      <c r="V56" s="610" t="s">
        <v>189</v>
      </c>
      <c r="W56" s="611"/>
      <c r="X56" s="611"/>
      <c r="Y56" s="611"/>
      <c r="Z56" s="611"/>
      <c r="AA56" s="612"/>
      <c r="AB56" s="214" t="s">
        <v>53</v>
      </c>
      <c r="AC56" s="215"/>
      <c r="AD56" s="215"/>
      <c r="AE56" s="215"/>
      <c r="AF56" s="599">
        <v>60</v>
      </c>
      <c r="AG56" s="600"/>
      <c r="AH56" s="600"/>
      <c r="AI56" s="26" t="s">
        <v>54</v>
      </c>
      <c r="AJ56" s="11" t="s">
        <v>55</v>
      </c>
      <c r="AK56" s="27">
        <f>ROUND(AF56/60,0)</f>
        <v>1</v>
      </c>
    </row>
    <row r="57" spans="1:39" s="11" customFormat="1" ht="22.5" customHeight="1">
      <c r="A57" s="202" t="s">
        <v>56</v>
      </c>
      <c r="B57" s="203"/>
      <c r="C57" s="203"/>
      <c r="D57" s="203"/>
      <c r="E57" s="204"/>
      <c r="F57" s="601" t="s">
        <v>208</v>
      </c>
      <c r="G57" s="602"/>
      <c r="H57" s="602"/>
      <c r="I57" s="602"/>
      <c r="J57" s="602"/>
      <c r="K57" s="602"/>
      <c r="L57" s="602"/>
      <c r="M57" s="602"/>
      <c r="N57" s="602"/>
      <c r="O57" s="602"/>
      <c r="P57" s="602"/>
      <c r="Q57" s="602"/>
      <c r="R57" s="602"/>
      <c r="S57" s="602"/>
      <c r="T57" s="602"/>
      <c r="U57" s="602"/>
      <c r="V57" s="602"/>
      <c r="W57" s="602"/>
      <c r="X57" s="602"/>
      <c r="Y57" s="602"/>
      <c r="Z57" s="602"/>
      <c r="AA57" s="602"/>
      <c r="AB57" s="602"/>
      <c r="AC57" s="602"/>
      <c r="AD57" s="602"/>
      <c r="AE57" s="602"/>
      <c r="AF57" s="602"/>
      <c r="AG57" s="602"/>
      <c r="AH57" s="602"/>
      <c r="AI57" s="603"/>
      <c r="AK57" s="9"/>
    </row>
    <row r="58" spans="1:39" s="11" customFormat="1" ht="22.5" customHeight="1">
      <c r="A58" s="199" t="s">
        <v>57</v>
      </c>
      <c r="B58" s="200"/>
      <c r="C58" s="200"/>
      <c r="D58" s="200"/>
      <c r="E58" s="201"/>
      <c r="F58" s="604" t="s">
        <v>198</v>
      </c>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6"/>
      <c r="AK58" s="9"/>
    </row>
    <row r="59" spans="1:39" s="11" customFormat="1" ht="60.75" customHeight="1" thickBot="1">
      <c r="A59" s="193" t="s">
        <v>58</v>
      </c>
      <c r="B59" s="194"/>
      <c r="C59" s="194"/>
      <c r="D59" s="194"/>
      <c r="E59" s="195"/>
      <c r="F59" s="607" t="s">
        <v>135</v>
      </c>
      <c r="G59" s="608"/>
      <c r="H59" s="608"/>
      <c r="I59" s="608"/>
      <c r="J59" s="608"/>
      <c r="K59" s="608"/>
      <c r="L59" s="608"/>
      <c r="M59" s="608"/>
      <c r="N59" s="608"/>
      <c r="O59" s="608"/>
      <c r="P59" s="608"/>
      <c r="Q59" s="608"/>
      <c r="R59" s="608"/>
      <c r="S59" s="608"/>
      <c r="T59" s="608"/>
      <c r="U59" s="608"/>
      <c r="V59" s="608"/>
      <c r="W59" s="608"/>
      <c r="X59" s="608"/>
      <c r="Y59" s="608"/>
      <c r="Z59" s="608"/>
      <c r="AA59" s="608"/>
      <c r="AB59" s="608"/>
      <c r="AC59" s="608"/>
      <c r="AD59" s="608"/>
      <c r="AE59" s="608"/>
      <c r="AF59" s="608"/>
      <c r="AG59" s="608"/>
      <c r="AH59" s="608"/>
      <c r="AI59" s="609"/>
      <c r="AJ59" s="24"/>
      <c r="AK59" s="28"/>
    </row>
    <row r="60" spans="1:39" s="11" customFormat="1" ht="22.5" customHeight="1" thickBot="1">
      <c r="A60" s="211" t="s">
        <v>34</v>
      </c>
      <c r="B60" s="212"/>
      <c r="C60" s="212"/>
      <c r="D60" s="212"/>
      <c r="E60" s="213"/>
      <c r="F60" s="184" t="s">
        <v>188</v>
      </c>
      <c r="G60" s="185"/>
      <c r="H60" s="185"/>
      <c r="I60" s="186"/>
      <c r="J60" s="596" t="s">
        <v>307</v>
      </c>
      <c r="K60" s="597"/>
      <c r="L60" s="597"/>
      <c r="M60" s="597"/>
      <c r="N60" s="597"/>
      <c r="O60" s="597"/>
      <c r="P60" s="597"/>
      <c r="Q60" s="598"/>
      <c r="R60" s="187" t="s">
        <v>187</v>
      </c>
      <c r="S60" s="188"/>
      <c r="T60" s="188"/>
      <c r="U60" s="189"/>
      <c r="V60" s="610" t="s">
        <v>199</v>
      </c>
      <c r="W60" s="611"/>
      <c r="X60" s="611"/>
      <c r="Y60" s="611"/>
      <c r="Z60" s="611"/>
      <c r="AA60" s="612"/>
      <c r="AB60" s="214" t="s">
        <v>53</v>
      </c>
      <c r="AC60" s="215"/>
      <c r="AD60" s="215"/>
      <c r="AE60" s="215"/>
      <c r="AF60" s="599">
        <v>45</v>
      </c>
      <c r="AG60" s="600"/>
      <c r="AH60" s="600"/>
      <c r="AI60" s="26" t="s">
        <v>54</v>
      </c>
      <c r="AJ60" s="11" t="s">
        <v>55</v>
      </c>
      <c r="AK60" s="27">
        <f>ROUND(AF60/60,0)</f>
        <v>1</v>
      </c>
    </row>
    <row r="61" spans="1:39" s="11" customFormat="1" ht="22.5" customHeight="1">
      <c r="A61" s="202" t="s">
        <v>56</v>
      </c>
      <c r="B61" s="203"/>
      <c r="C61" s="203"/>
      <c r="D61" s="203"/>
      <c r="E61" s="204"/>
      <c r="F61" s="601" t="s">
        <v>208</v>
      </c>
      <c r="G61" s="602"/>
      <c r="H61" s="602"/>
      <c r="I61" s="602"/>
      <c r="J61" s="602"/>
      <c r="K61" s="602"/>
      <c r="L61" s="602"/>
      <c r="M61" s="602"/>
      <c r="N61" s="602"/>
      <c r="O61" s="602"/>
      <c r="P61" s="602"/>
      <c r="Q61" s="602"/>
      <c r="R61" s="602"/>
      <c r="S61" s="602"/>
      <c r="T61" s="602"/>
      <c r="U61" s="602"/>
      <c r="V61" s="602"/>
      <c r="W61" s="602"/>
      <c r="X61" s="602"/>
      <c r="Y61" s="602"/>
      <c r="Z61" s="602"/>
      <c r="AA61" s="602"/>
      <c r="AB61" s="602"/>
      <c r="AC61" s="602"/>
      <c r="AD61" s="602"/>
      <c r="AE61" s="602"/>
      <c r="AF61" s="602"/>
      <c r="AG61" s="602"/>
      <c r="AH61" s="602"/>
      <c r="AI61" s="603"/>
      <c r="AK61" s="9"/>
    </row>
    <row r="62" spans="1:39" s="11" customFormat="1" ht="22.5" customHeight="1">
      <c r="A62" s="199" t="s">
        <v>57</v>
      </c>
      <c r="B62" s="200"/>
      <c r="C62" s="200"/>
      <c r="D62" s="200"/>
      <c r="E62" s="201"/>
      <c r="F62" s="604" t="s">
        <v>198</v>
      </c>
      <c r="G62" s="605"/>
      <c r="H62" s="605"/>
      <c r="I62" s="605"/>
      <c r="J62" s="605"/>
      <c r="K62" s="605"/>
      <c r="L62" s="605"/>
      <c r="M62" s="605"/>
      <c r="N62" s="605"/>
      <c r="O62" s="605"/>
      <c r="P62" s="605"/>
      <c r="Q62" s="605"/>
      <c r="R62" s="605"/>
      <c r="S62" s="605"/>
      <c r="T62" s="605"/>
      <c r="U62" s="605"/>
      <c r="V62" s="605"/>
      <c r="W62" s="605"/>
      <c r="X62" s="605"/>
      <c r="Y62" s="605"/>
      <c r="Z62" s="605"/>
      <c r="AA62" s="605"/>
      <c r="AB62" s="605"/>
      <c r="AC62" s="605"/>
      <c r="AD62" s="605"/>
      <c r="AE62" s="605"/>
      <c r="AF62" s="605"/>
      <c r="AG62" s="605"/>
      <c r="AH62" s="605"/>
      <c r="AI62" s="606"/>
      <c r="AK62" s="9"/>
    </row>
    <row r="63" spans="1:39" s="11" customFormat="1" ht="60.75" customHeight="1" thickBot="1">
      <c r="A63" s="193" t="s">
        <v>58</v>
      </c>
      <c r="B63" s="194"/>
      <c r="C63" s="194"/>
      <c r="D63" s="194"/>
      <c r="E63" s="195"/>
      <c r="F63" s="607" t="s">
        <v>135</v>
      </c>
      <c r="G63" s="608"/>
      <c r="H63" s="608"/>
      <c r="I63" s="608"/>
      <c r="J63" s="608"/>
      <c r="K63" s="608"/>
      <c r="L63" s="608"/>
      <c r="M63" s="608"/>
      <c r="N63" s="608"/>
      <c r="O63" s="608"/>
      <c r="P63" s="608"/>
      <c r="Q63" s="608"/>
      <c r="R63" s="608"/>
      <c r="S63" s="608"/>
      <c r="T63" s="608"/>
      <c r="U63" s="608"/>
      <c r="V63" s="608"/>
      <c r="W63" s="608"/>
      <c r="X63" s="608"/>
      <c r="Y63" s="608"/>
      <c r="Z63" s="608"/>
      <c r="AA63" s="608"/>
      <c r="AB63" s="608"/>
      <c r="AC63" s="608"/>
      <c r="AD63" s="608"/>
      <c r="AE63" s="608"/>
      <c r="AF63" s="608"/>
      <c r="AG63" s="608"/>
      <c r="AH63" s="608"/>
      <c r="AI63" s="609"/>
      <c r="AK63" s="9"/>
    </row>
    <row r="64" spans="1:39" s="11" customFormat="1" ht="22.5" customHeight="1" thickBot="1">
      <c r="A64" s="211" t="s">
        <v>35</v>
      </c>
      <c r="B64" s="212"/>
      <c r="C64" s="212"/>
      <c r="D64" s="212"/>
      <c r="E64" s="213"/>
      <c r="F64" s="184" t="s">
        <v>188</v>
      </c>
      <c r="G64" s="185"/>
      <c r="H64" s="185"/>
      <c r="I64" s="186"/>
      <c r="J64" s="596" t="s">
        <v>307</v>
      </c>
      <c r="K64" s="597"/>
      <c r="L64" s="597"/>
      <c r="M64" s="597"/>
      <c r="N64" s="597"/>
      <c r="O64" s="597"/>
      <c r="P64" s="597"/>
      <c r="Q64" s="598"/>
      <c r="R64" s="187" t="s">
        <v>187</v>
      </c>
      <c r="S64" s="188"/>
      <c r="T64" s="188"/>
      <c r="U64" s="189"/>
      <c r="V64" s="610" t="s">
        <v>189</v>
      </c>
      <c r="W64" s="611"/>
      <c r="X64" s="611"/>
      <c r="Y64" s="611"/>
      <c r="Z64" s="611"/>
      <c r="AA64" s="612"/>
      <c r="AB64" s="214" t="s">
        <v>53</v>
      </c>
      <c r="AC64" s="215"/>
      <c r="AD64" s="215"/>
      <c r="AE64" s="215"/>
      <c r="AF64" s="599">
        <v>60</v>
      </c>
      <c r="AG64" s="600"/>
      <c r="AH64" s="600"/>
      <c r="AI64" s="26" t="s">
        <v>54</v>
      </c>
      <c r="AJ64" s="11" t="s">
        <v>55</v>
      </c>
      <c r="AK64" s="27">
        <f>ROUND(AF64/60,0)</f>
        <v>1</v>
      </c>
    </row>
    <row r="65" spans="1:37" s="11" customFormat="1" ht="22.5" customHeight="1">
      <c r="A65" s="202" t="s">
        <v>56</v>
      </c>
      <c r="B65" s="203"/>
      <c r="C65" s="203"/>
      <c r="D65" s="203"/>
      <c r="E65" s="204"/>
      <c r="F65" s="601" t="s">
        <v>208</v>
      </c>
      <c r="G65" s="602"/>
      <c r="H65" s="602"/>
      <c r="I65" s="602"/>
      <c r="J65" s="602"/>
      <c r="K65" s="602"/>
      <c r="L65" s="602"/>
      <c r="M65" s="602"/>
      <c r="N65" s="602"/>
      <c r="O65" s="602"/>
      <c r="P65" s="602"/>
      <c r="Q65" s="602"/>
      <c r="R65" s="602"/>
      <c r="S65" s="602"/>
      <c r="T65" s="602"/>
      <c r="U65" s="602"/>
      <c r="V65" s="602"/>
      <c r="W65" s="602"/>
      <c r="X65" s="602"/>
      <c r="Y65" s="602"/>
      <c r="Z65" s="602"/>
      <c r="AA65" s="602"/>
      <c r="AB65" s="602"/>
      <c r="AC65" s="602"/>
      <c r="AD65" s="602"/>
      <c r="AE65" s="602"/>
      <c r="AF65" s="602"/>
      <c r="AG65" s="602"/>
      <c r="AH65" s="602"/>
      <c r="AI65" s="603"/>
      <c r="AK65" s="9"/>
    </row>
    <row r="66" spans="1:37" s="11" customFormat="1" ht="22.5" customHeight="1">
      <c r="A66" s="199" t="s">
        <v>57</v>
      </c>
      <c r="B66" s="200"/>
      <c r="C66" s="200"/>
      <c r="D66" s="200"/>
      <c r="E66" s="201"/>
      <c r="F66" s="604" t="s">
        <v>198</v>
      </c>
      <c r="G66" s="605"/>
      <c r="H66" s="605"/>
      <c r="I66" s="605"/>
      <c r="J66" s="605"/>
      <c r="K66" s="605"/>
      <c r="L66" s="605"/>
      <c r="M66" s="605"/>
      <c r="N66" s="605"/>
      <c r="O66" s="605"/>
      <c r="P66" s="605"/>
      <c r="Q66" s="605"/>
      <c r="R66" s="605"/>
      <c r="S66" s="605"/>
      <c r="T66" s="605"/>
      <c r="U66" s="605"/>
      <c r="V66" s="605"/>
      <c r="W66" s="605"/>
      <c r="X66" s="605"/>
      <c r="Y66" s="605"/>
      <c r="Z66" s="605"/>
      <c r="AA66" s="605"/>
      <c r="AB66" s="605"/>
      <c r="AC66" s="605"/>
      <c r="AD66" s="605"/>
      <c r="AE66" s="605"/>
      <c r="AF66" s="605"/>
      <c r="AG66" s="605"/>
      <c r="AH66" s="605"/>
      <c r="AI66" s="606"/>
      <c r="AK66" s="9"/>
    </row>
    <row r="67" spans="1:37" s="11" customFormat="1" ht="60.75" customHeight="1" thickBot="1">
      <c r="A67" s="193" t="s">
        <v>58</v>
      </c>
      <c r="B67" s="194"/>
      <c r="C67" s="194"/>
      <c r="D67" s="194"/>
      <c r="E67" s="195"/>
      <c r="F67" s="607" t="s">
        <v>135</v>
      </c>
      <c r="G67" s="608"/>
      <c r="H67" s="608"/>
      <c r="I67" s="608"/>
      <c r="J67" s="608"/>
      <c r="K67" s="608"/>
      <c r="L67" s="608"/>
      <c r="M67" s="608"/>
      <c r="N67" s="608"/>
      <c r="O67" s="608"/>
      <c r="P67" s="608"/>
      <c r="Q67" s="608"/>
      <c r="R67" s="608"/>
      <c r="S67" s="608"/>
      <c r="T67" s="608"/>
      <c r="U67" s="608"/>
      <c r="V67" s="608"/>
      <c r="W67" s="608"/>
      <c r="X67" s="608"/>
      <c r="Y67" s="608"/>
      <c r="Z67" s="608"/>
      <c r="AA67" s="608"/>
      <c r="AB67" s="608"/>
      <c r="AC67" s="608"/>
      <c r="AD67" s="608"/>
      <c r="AE67" s="608"/>
      <c r="AF67" s="608"/>
      <c r="AG67" s="608"/>
      <c r="AH67" s="608"/>
      <c r="AI67" s="609"/>
      <c r="AK67" s="9"/>
    </row>
    <row r="68" spans="1:37" s="11" customFormat="1" ht="22.5" customHeight="1" thickBot="1">
      <c r="A68" s="211" t="s">
        <v>36</v>
      </c>
      <c r="B68" s="212"/>
      <c r="C68" s="212"/>
      <c r="D68" s="212"/>
      <c r="E68" s="213"/>
      <c r="F68" s="184" t="s">
        <v>188</v>
      </c>
      <c r="G68" s="185"/>
      <c r="H68" s="185"/>
      <c r="I68" s="186"/>
      <c r="J68" s="596" t="s">
        <v>307</v>
      </c>
      <c r="K68" s="597"/>
      <c r="L68" s="597"/>
      <c r="M68" s="597"/>
      <c r="N68" s="597"/>
      <c r="O68" s="597"/>
      <c r="P68" s="597"/>
      <c r="Q68" s="598"/>
      <c r="R68" s="187" t="s">
        <v>187</v>
      </c>
      <c r="S68" s="188"/>
      <c r="T68" s="188"/>
      <c r="U68" s="189"/>
      <c r="V68" s="610" t="s">
        <v>207</v>
      </c>
      <c r="W68" s="611"/>
      <c r="X68" s="611"/>
      <c r="Y68" s="611"/>
      <c r="Z68" s="611"/>
      <c r="AA68" s="612"/>
      <c r="AB68" s="214" t="s">
        <v>53</v>
      </c>
      <c r="AC68" s="215"/>
      <c r="AD68" s="215"/>
      <c r="AE68" s="215"/>
      <c r="AF68" s="599">
        <v>120</v>
      </c>
      <c r="AG68" s="600"/>
      <c r="AH68" s="600"/>
      <c r="AI68" s="26" t="s">
        <v>54</v>
      </c>
      <c r="AJ68" s="11" t="s">
        <v>55</v>
      </c>
      <c r="AK68" s="27">
        <f>ROUND(AF68/60,0)</f>
        <v>2</v>
      </c>
    </row>
    <row r="69" spans="1:37" s="11" customFormat="1" ht="22.5" customHeight="1">
      <c r="A69" s="202" t="s">
        <v>56</v>
      </c>
      <c r="B69" s="203"/>
      <c r="C69" s="203"/>
      <c r="D69" s="203"/>
      <c r="E69" s="204"/>
      <c r="F69" s="601" t="s">
        <v>208</v>
      </c>
      <c r="G69" s="602"/>
      <c r="H69" s="602"/>
      <c r="I69" s="602"/>
      <c r="J69" s="602"/>
      <c r="K69" s="602"/>
      <c r="L69" s="602"/>
      <c r="M69" s="602"/>
      <c r="N69" s="602"/>
      <c r="O69" s="602"/>
      <c r="P69" s="602"/>
      <c r="Q69" s="602"/>
      <c r="R69" s="602"/>
      <c r="S69" s="602"/>
      <c r="T69" s="602"/>
      <c r="U69" s="602"/>
      <c r="V69" s="602"/>
      <c r="W69" s="602"/>
      <c r="X69" s="602"/>
      <c r="Y69" s="602"/>
      <c r="Z69" s="602"/>
      <c r="AA69" s="602"/>
      <c r="AB69" s="602"/>
      <c r="AC69" s="602"/>
      <c r="AD69" s="602"/>
      <c r="AE69" s="602"/>
      <c r="AF69" s="602"/>
      <c r="AG69" s="602"/>
      <c r="AH69" s="602"/>
      <c r="AI69" s="603"/>
      <c r="AK69" s="9"/>
    </row>
    <row r="70" spans="1:37" s="11" customFormat="1" ht="22.5" customHeight="1">
      <c r="A70" s="199" t="s">
        <v>57</v>
      </c>
      <c r="B70" s="200"/>
      <c r="C70" s="200"/>
      <c r="D70" s="200"/>
      <c r="E70" s="201"/>
      <c r="F70" s="604" t="s">
        <v>198</v>
      </c>
      <c r="G70" s="605"/>
      <c r="H70" s="605"/>
      <c r="I70" s="605"/>
      <c r="J70" s="605"/>
      <c r="K70" s="605"/>
      <c r="L70" s="605"/>
      <c r="M70" s="605"/>
      <c r="N70" s="605"/>
      <c r="O70" s="605"/>
      <c r="P70" s="605"/>
      <c r="Q70" s="605"/>
      <c r="R70" s="605"/>
      <c r="S70" s="605"/>
      <c r="T70" s="605"/>
      <c r="U70" s="605"/>
      <c r="V70" s="605"/>
      <c r="W70" s="605"/>
      <c r="X70" s="605"/>
      <c r="Y70" s="605"/>
      <c r="Z70" s="605"/>
      <c r="AA70" s="605"/>
      <c r="AB70" s="605"/>
      <c r="AC70" s="605"/>
      <c r="AD70" s="605"/>
      <c r="AE70" s="605"/>
      <c r="AF70" s="605"/>
      <c r="AG70" s="605"/>
      <c r="AH70" s="605"/>
      <c r="AI70" s="606"/>
      <c r="AK70" s="9"/>
    </row>
    <row r="71" spans="1:37" s="11" customFormat="1" ht="60.75" customHeight="1" thickBot="1">
      <c r="A71" s="193" t="s">
        <v>58</v>
      </c>
      <c r="B71" s="194"/>
      <c r="C71" s="194"/>
      <c r="D71" s="194"/>
      <c r="E71" s="195"/>
      <c r="F71" s="607" t="s">
        <v>135</v>
      </c>
      <c r="G71" s="608"/>
      <c r="H71" s="608"/>
      <c r="I71" s="608"/>
      <c r="J71" s="608"/>
      <c r="K71" s="608"/>
      <c r="L71" s="608"/>
      <c r="M71" s="608"/>
      <c r="N71" s="608"/>
      <c r="O71" s="608"/>
      <c r="P71" s="608"/>
      <c r="Q71" s="608"/>
      <c r="R71" s="608"/>
      <c r="S71" s="608"/>
      <c r="T71" s="608"/>
      <c r="U71" s="608"/>
      <c r="V71" s="608"/>
      <c r="W71" s="608"/>
      <c r="X71" s="608"/>
      <c r="Y71" s="608"/>
      <c r="Z71" s="608"/>
      <c r="AA71" s="608"/>
      <c r="AB71" s="608"/>
      <c r="AC71" s="608"/>
      <c r="AD71" s="608"/>
      <c r="AE71" s="608"/>
      <c r="AF71" s="608"/>
      <c r="AG71" s="608"/>
      <c r="AH71" s="608"/>
      <c r="AI71" s="609"/>
      <c r="AK71" s="9"/>
    </row>
    <row r="72" spans="1:37" s="11" customFormat="1" ht="22.5" customHeight="1" thickBot="1">
      <c r="A72" s="211" t="s">
        <v>37</v>
      </c>
      <c r="B72" s="212"/>
      <c r="C72" s="212"/>
      <c r="D72" s="212"/>
      <c r="E72" s="213"/>
      <c r="F72" s="184" t="s">
        <v>188</v>
      </c>
      <c r="G72" s="185"/>
      <c r="H72" s="185"/>
      <c r="I72" s="186"/>
      <c r="J72" s="596" t="s">
        <v>307</v>
      </c>
      <c r="K72" s="597"/>
      <c r="L72" s="597"/>
      <c r="M72" s="597"/>
      <c r="N72" s="597"/>
      <c r="O72" s="597"/>
      <c r="P72" s="597"/>
      <c r="Q72" s="598"/>
      <c r="R72" s="187" t="s">
        <v>187</v>
      </c>
      <c r="S72" s="188"/>
      <c r="T72" s="188"/>
      <c r="U72" s="189"/>
      <c r="V72" s="610" t="s">
        <v>207</v>
      </c>
      <c r="W72" s="611"/>
      <c r="X72" s="611"/>
      <c r="Y72" s="611"/>
      <c r="Z72" s="611"/>
      <c r="AA72" s="612"/>
      <c r="AB72" s="214" t="s">
        <v>53</v>
      </c>
      <c r="AC72" s="215"/>
      <c r="AD72" s="215"/>
      <c r="AE72" s="215"/>
      <c r="AF72" s="599">
        <v>180</v>
      </c>
      <c r="AG72" s="600"/>
      <c r="AH72" s="600"/>
      <c r="AI72" s="26" t="s">
        <v>54</v>
      </c>
      <c r="AJ72" s="11" t="s">
        <v>55</v>
      </c>
      <c r="AK72" s="27">
        <f>ROUND(AF72/60,0)</f>
        <v>3</v>
      </c>
    </row>
    <row r="73" spans="1:37" s="11" customFormat="1" ht="22.5" customHeight="1">
      <c r="A73" s="202" t="s">
        <v>56</v>
      </c>
      <c r="B73" s="203"/>
      <c r="C73" s="203"/>
      <c r="D73" s="203"/>
      <c r="E73" s="204"/>
      <c r="F73" s="601" t="s">
        <v>208</v>
      </c>
      <c r="G73" s="602"/>
      <c r="H73" s="602"/>
      <c r="I73" s="602"/>
      <c r="J73" s="602"/>
      <c r="K73" s="602"/>
      <c r="L73" s="602"/>
      <c r="M73" s="602"/>
      <c r="N73" s="602"/>
      <c r="O73" s="602"/>
      <c r="P73" s="602"/>
      <c r="Q73" s="602"/>
      <c r="R73" s="602"/>
      <c r="S73" s="602"/>
      <c r="T73" s="602"/>
      <c r="U73" s="602"/>
      <c r="V73" s="602"/>
      <c r="W73" s="602"/>
      <c r="X73" s="602"/>
      <c r="Y73" s="602"/>
      <c r="Z73" s="602"/>
      <c r="AA73" s="602"/>
      <c r="AB73" s="602"/>
      <c r="AC73" s="602"/>
      <c r="AD73" s="602"/>
      <c r="AE73" s="602"/>
      <c r="AF73" s="602"/>
      <c r="AG73" s="602"/>
      <c r="AH73" s="602"/>
      <c r="AI73" s="603"/>
      <c r="AK73" s="9"/>
    </row>
    <row r="74" spans="1:37" s="11" customFormat="1" ht="22.5" customHeight="1">
      <c r="A74" s="199" t="s">
        <v>57</v>
      </c>
      <c r="B74" s="200"/>
      <c r="C74" s="200"/>
      <c r="D74" s="200"/>
      <c r="E74" s="201"/>
      <c r="F74" s="604" t="s">
        <v>198</v>
      </c>
      <c r="G74" s="605"/>
      <c r="H74" s="605"/>
      <c r="I74" s="605"/>
      <c r="J74" s="605"/>
      <c r="K74" s="605"/>
      <c r="L74" s="605"/>
      <c r="M74" s="605"/>
      <c r="N74" s="605"/>
      <c r="O74" s="605"/>
      <c r="P74" s="605"/>
      <c r="Q74" s="605"/>
      <c r="R74" s="605"/>
      <c r="S74" s="605"/>
      <c r="T74" s="605"/>
      <c r="U74" s="605"/>
      <c r="V74" s="605"/>
      <c r="W74" s="605"/>
      <c r="X74" s="605"/>
      <c r="Y74" s="605"/>
      <c r="Z74" s="605"/>
      <c r="AA74" s="605"/>
      <c r="AB74" s="605"/>
      <c r="AC74" s="605"/>
      <c r="AD74" s="605"/>
      <c r="AE74" s="605"/>
      <c r="AF74" s="605"/>
      <c r="AG74" s="605"/>
      <c r="AH74" s="605"/>
      <c r="AI74" s="606"/>
      <c r="AK74" s="9"/>
    </row>
    <row r="75" spans="1:37" s="11" customFormat="1" ht="60.75" customHeight="1" thickBot="1">
      <c r="A75" s="193" t="s">
        <v>58</v>
      </c>
      <c r="B75" s="194"/>
      <c r="C75" s="194"/>
      <c r="D75" s="194"/>
      <c r="E75" s="195"/>
      <c r="F75" s="607" t="s">
        <v>135</v>
      </c>
      <c r="G75" s="608"/>
      <c r="H75" s="608"/>
      <c r="I75" s="608"/>
      <c r="J75" s="608"/>
      <c r="K75" s="608"/>
      <c r="L75" s="608"/>
      <c r="M75" s="608"/>
      <c r="N75" s="608"/>
      <c r="O75" s="608"/>
      <c r="P75" s="608"/>
      <c r="Q75" s="608"/>
      <c r="R75" s="608"/>
      <c r="S75" s="608"/>
      <c r="T75" s="608"/>
      <c r="U75" s="608"/>
      <c r="V75" s="608"/>
      <c r="W75" s="608"/>
      <c r="X75" s="608"/>
      <c r="Y75" s="608"/>
      <c r="Z75" s="608"/>
      <c r="AA75" s="608"/>
      <c r="AB75" s="608"/>
      <c r="AC75" s="608"/>
      <c r="AD75" s="608"/>
      <c r="AE75" s="608"/>
      <c r="AF75" s="608"/>
      <c r="AG75" s="608"/>
      <c r="AH75" s="608"/>
      <c r="AI75" s="609"/>
      <c r="AK75" s="9"/>
    </row>
    <row r="76" spans="1:37" s="11" customFormat="1" ht="22.5" customHeight="1" thickBot="1">
      <c r="A76" s="211" t="s">
        <v>190</v>
      </c>
      <c r="B76" s="212"/>
      <c r="C76" s="212"/>
      <c r="D76" s="212"/>
      <c r="E76" s="213"/>
      <c r="F76" s="184" t="s">
        <v>188</v>
      </c>
      <c r="G76" s="185"/>
      <c r="H76" s="185"/>
      <c r="I76" s="186"/>
      <c r="J76" s="596" t="s">
        <v>307</v>
      </c>
      <c r="K76" s="597"/>
      <c r="L76" s="597"/>
      <c r="M76" s="597"/>
      <c r="N76" s="597"/>
      <c r="O76" s="597"/>
      <c r="P76" s="597"/>
      <c r="Q76" s="598"/>
      <c r="R76" s="187" t="s">
        <v>187</v>
      </c>
      <c r="S76" s="188"/>
      <c r="T76" s="188"/>
      <c r="U76" s="189"/>
      <c r="V76" s="190"/>
      <c r="W76" s="191"/>
      <c r="X76" s="191"/>
      <c r="Y76" s="191"/>
      <c r="Z76" s="191"/>
      <c r="AA76" s="192"/>
      <c r="AB76" s="214" t="s">
        <v>53</v>
      </c>
      <c r="AC76" s="215"/>
      <c r="AD76" s="215"/>
      <c r="AE76" s="215"/>
      <c r="AF76" s="216"/>
      <c r="AG76" s="217"/>
      <c r="AH76" s="217"/>
      <c r="AI76" s="26" t="s">
        <v>54</v>
      </c>
      <c r="AJ76" s="11" t="s">
        <v>55</v>
      </c>
      <c r="AK76" s="27">
        <f>ROUND(AF76/60,0)</f>
        <v>0</v>
      </c>
    </row>
    <row r="77" spans="1:37" s="11" customFormat="1" ht="22.5" customHeight="1">
      <c r="A77" s="202" t="s">
        <v>56</v>
      </c>
      <c r="B77" s="203"/>
      <c r="C77" s="203"/>
      <c r="D77" s="203"/>
      <c r="E77" s="204"/>
      <c r="F77" s="205"/>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7"/>
      <c r="AK77" s="9"/>
    </row>
    <row r="78" spans="1:37" s="11" customFormat="1" ht="22.5" customHeight="1">
      <c r="A78" s="199" t="s">
        <v>57</v>
      </c>
      <c r="B78" s="200"/>
      <c r="C78" s="200"/>
      <c r="D78" s="200"/>
      <c r="E78" s="201"/>
      <c r="F78" s="208"/>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10"/>
      <c r="AK78" s="9"/>
    </row>
    <row r="79" spans="1:37" s="11" customFormat="1" ht="60.75" customHeight="1" thickBot="1">
      <c r="A79" s="193" t="s">
        <v>58</v>
      </c>
      <c r="B79" s="194"/>
      <c r="C79" s="194"/>
      <c r="D79" s="194"/>
      <c r="E79" s="195"/>
      <c r="F79" s="196"/>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8"/>
      <c r="AK79" s="9"/>
    </row>
  </sheetData>
  <mergeCells count="302">
    <mergeCell ref="A1:C1"/>
    <mergeCell ref="AG1:AI1"/>
    <mergeCell ref="A2:AI2"/>
    <mergeCell ref="A3:AI3"/>
    <mergeCell ref="A5:E5"/>
    <mergeCell ref="F5:T5"/>
    <mergeCell ref="U5:Y5"/>
    <mergeCell ref="Z5:AI5"/>
    <mergeCell ref="A6:E6"/>
    <mergeCell ref="F6:T6"/>
    <mergeCell ref="U6:Y6"/>
    <mergeCell ref="Z6:AI6"/>
    <mergeCell ref="A7:E7"/>
    <mergeCell ref="F7:O7"/>
    <mergeCell ref="P7:T7"/>
    <mergeCell ref="U7:Y7"/>
    <mergeCell ref="Z7:AI7"/>
    <mergeCell ref="A10:AI10"/>
    <mergeCell ref="A20:AI20"/>
    <mergeCell ref="A21:AI21"/>
    <mergeCell ref="A25:AI28"/>
    <mergeCell ref="A29:AI29"/>
    <mergeCell ref="A30:AI33"/>
    <mergeCell ref="A8:E8"/>
    <mergeCell ref="F8:H8"/>
    <mergeCell ref="I8:T8"/>
    <mergeCell ref="U8:Y8"/>
    <mergeCell ref="Z8:AI8"/>
    <mergeCell ref="A9:E9"/>
    <mergeCell ref="F9:T9"/>
    <mergeCell ref="U9:Y9"/>
    <mergeCell ref="Z9:AI9"/>
    <mergeCell ref="T40:U40"/>
    <mergeCell ref="V40:W40"/>
    <mergeCell ref="X40:Y40"/>
    <mergeCell ref="A34:AI34"/>
    <mergeCell ref="A35:AI38"/>
    <mergeCell ref="AK37:AM39"/>
    <mergeCell ref="A39:K39"/>
    <mergeCell ref="L39:AI39"/>
    <mergeCell ref="A40:K40"/>
    <mergeCell ref="L40:M40"/>
    <mergeCell ref="N40:O40"/>
    <mergeCell ref="P40:Q40"/>
    <mergeCell ref="R40:S40"/>
    <mergeCell ref="AF40:AG40"/>
    <mergeCell ref="AH40:AI40"/>
    <mergeCell ref="Z40:AA40"/>
    <mergeCell ref="AB40:AC40"/>
    <mergeCell ref="AD40:AE40"/>
    <mergeCell ref="AH41:AI41"/>
    <mergeCell ref="A42:K42"/>
    <mergeCell ref="L42:M42"/>
    <mergeCell ref="N42:O42"/>
    <mergeCell ref="P42:Q42"/>
    <mergeCell ref="R42:S42"/>
    <mergeCell ref="AF42:AG42"/>
    <mergeCell ref="AH42:AI42"/>
    <mergeCell ref="Z42:AA42"/>
    <mergeCell ref="AB42:AC42"/>
    <mergeCell ref="AD42:AE42"/>
    <mergeCell ref="A41:K41"/>
    <mergeCell ref="L41:M41"/>
    <mergeCell ref="N41:O41"/>
    <mergeCell ref="P41:Q41"/>
    <mergeCell ref="R41:S41"/>
    <mergeCell ref="T41:U41"/>
    <mergeCell ref="V41:W41"/>
    <mergeCell ref="X41:Y41"/>
    <mergeCell ref="V43:W43"/>
    <mergeCell ref="X43:Y43"/>
    <mergeCell ref="T42:U42"/>
    <mergeCell ref="V42:W42"/>
    <mergeCell ref="X42:Y42"/>
    <mergeCell ref="Z41:AA41"/>
    <mergeCell ref="AB41:AC41"/>
    <mergeCell ref="AD41:AE41"/>
    <mergeCell ref="AF41:AG41"/>
    <mergeCell ref="T44:U44"/>
    <mergeCell ref="V44:W44"/>
    <mergeCell ref="X44:Y44"/>
    <mergeCell ref="Z43:AA43"/>
    <mergeCell ref="AB43:AC43"/>
    <mergeCell ref="AD43:AE43"/>
    <mergeCell ref="AF43:AG43"/>
    <mergeCell ref="AH43:AI43"/>
    <mergeCell ref="A44:K44"/>
    <mergeCell ref="L44:M44"/>
    <mergeCell ref="N44:O44"/>
    <mergeCell ref="P44:Q44"/>
    <mergeCell ref="R44:S44"/>
    <mergeCell ref="AF44:AG44"/>
    <mergeCell ref="AH44:AI44"/>
    <mergeCell ref="Z44:AA44"/>
    <mergeCell ref="AB44:AC44"/>
    <mergeCell ref="AD44:AE44"/>
    <mergeCell ref="A43:K43"/>
    <mergeCell ref="L43:M43"/>
    <mergeCell ref="N43:O43"/>
    <mergeCell ref="P43:Q43"/>
    <mergeCell ref="R43:S43"/>
    <mergeCell ref="T43:U43"/>
    <mergeCell ref="AH45:AI45"/>
    <mergeCell ref="A46:K46"/>
    <mergeCell ref="L46:M46"/>
    <mergeCell ref="N46:O46"/>
    <mergeCell ref="P46:Q46"/>
    <mergeCell ref="R46:S46"/>
    <mergeCell ref="AF46:AG46"/>
    <mergeCell ref="AH46:AI46"/>
    <mergeCell ref="Z46:AA46"/>
    <mergeCell ref="AB46:AC46"/>
    <mergeCell ref="AD46:AE46"/>
    <mergeCell ref="A45:K45"/>
    <mergeCell ref="L45:M45"/>
    <mergeCell ref="N45:O45"/>
    <mergeCell ref="P45:Q45"/>
    <mergeCell ref="R45:S45"/>
    <mergeCell ref="T45:U45"/>
    <mergeCell ref="V45:W45"/>
    <mergeCell ref="X45:Y45"/>
    <mergeCell ref="V47:W47"/>
    <mergeCell ref="X47:Y47"/>
    <mergeCell ref="T46:U46"/>
    <mergeCell ref="V46:W46"/>
    <mergeCell ref="X46:Y46"/>
    <mergeCell ref="Z45:AA45"/>
    <mergeCell ref="AB45:AC45"/>
    <mergeCell ref="AD45:AE45"/>
    <mergeCell ref="AF45:AG45"/>
    <mergeCell ref="T48:U48"/>
    <mergeCell ref="V48:W48"/>
    <mergeCell ref="X48:Y48"/>
    <mergeCell ref="Z47:AA47"/>
    <mergeCell ref="AB47:AC47"/>
    <mergeCell ref="AD47:AE47"/>
    <mergeCell ref="AF47:AG47"/>
    <mergeCell ref="AH47:AI47"/>
    <mergeCell ref="A48:K48"/>
    <mergeCell ref="L48:M48"/>
    <mergeCell ref="N48:O48"/>
    <mergeCell ref="P48:Q48"/>
    <mergeCell ref="R48:S48"/>
    <mergeCell ref="AF48:AG48"/>
    <mergeCell ref="AH48:AI48"/>
    <mergeCell ref="Z48:AA48"/>
    <mergeCell ref="AB48:AC48"/>
    <mergeCell ref="AD48:AE48"/>
    <mergeCell ref="A47:K47"/>
    <mergeCell ref="L47:M47"/>
    <mergeCell ref="N47:O47"/>
    <mergeCell ref="P47:Q47"/>
    <mergeCell ref="R47:S47"/>
    <mergeCell ref="T47:U47"/>
    <mergeCell ref="AH49:AI49"/>
    <mergeCell ref="A50:K50"/>
    <mergeCell ref="L50:M50"/>
    <mergeCell ref="N50:O50"/>
    <mergeCell ref="P50:Q50"/>
    <mergeCell ref="R50:S50"/>
    <mergeCell ref="AF50:AG50"/>
    <mergeCell ref="AH50:AI50"/>
    <mergeCell ref="Z50:AA50"/>
    <mergeCell ref="AB50:AC50"/>
    <mergeCell ref="AD50:AE50"/>
    <mergeCell ref="A49:K49"/>
    <mergeCell ref="L49:M49"/>
    <mergeCell ref="N49:O49"/>
    <mergeCell ref="P49:Q49"/>
    <mergeCell ref="R49:S49"/>
    <mergeCell ref="T49:U49"/>
    <mergeCell ref="V49:W49"/>
    <mergeCell ref="X49:Y49"/>
    <mergeCell ref="V51:W51"/>
    <mergeCell ref="X51:Y51"/>
    <mergeCell ref="T50:U50"/>
    <mergeCell ref="V50:W50"/>
    <mergeCell ref="X50:Y50"/>
    <mergeCell ref="Z49:AA49"/>
    <mergeCell ref="AB49:AC49"/>
    <mergeCell ref="AD49:AE49"/>
    <mergeCell ref="AF49:AG49"/>
    <mergeCell ref="T52:U52"/>
    <mergeCell ref="V52:W52"/>
    <mergeCell ref="X52:Y52"/>
    <mergeCell ref="Z51:AA51"/>
    <mergeCell ref="AB51:AC51"/>
    <mergeCell ref="AD51:AE51"/>
    <mergeCell ref="AF51:AG51"/>
    <mergeCell ref="AH51:AI51"/>
    <mergeCell ref="A52:K52"/>
    <mergeCell ref="L52:M52"/>
    <mergeCell ref="N52:O52"/>
    <mergeCell ref="P52:Q52"/>
    <mergeCell ref="R52:S52"/>
    <mergeCell ref="AF52:AG52"/>
    <mergeCell ref="AH52:AI52"/>
    <mergeCell ref="Z52:AA52"/>
    <mergeCell ref="AB52:AC52"/>
    <mergeCell ref="AD52:AE52"/>
    <mergeCell ref="A51:K51"/>
    <mergeCell ref="L51:M51"/>
    <mergeCell ref="N51:O51"/>
    <mergeCell ref="P51:Q51"/>
    <mergeCell ref="R51:S51"/>
    <mergeCell ref="T51:U51"/>
    <mergeCell ref="Z53:AA53"/>
    <mergeCell ref="AB53:AC53"/>
    <mergeCell ref="AD53:AE53"/>
    <mergeCell ref="AF53:AG53"/>
    <mergeCell ref="AH53:AI53"/>
    <mergeCell ref="A54:G54"/>
    <mergeCell ref="H54:N54"/>
    <mergeCell ref="O54:S54"/>
    <mergeCell ref="T54:AE54"/>
    <mergeCell ref="AF54:AH54"/>
    <mergeCell ref="A53:K53"/>
    <mergeCell ref="L53:M53"/>
    <mergeCell ref="N53:O53"/>
    <mergeCell ref="P53:Q53"/>
    <mergeCell ref="R53:S53"/>
    <mergeCell ref="T53:U53"/>
    <mergeCell ref="V53:W53"/>
    <mergeCell ref="X53:Y53"/>
    <mergeCell ref="AF56:AH56"/>
    <mergeCell ref="A57:E57"/>
    <mergeCell ref="F57:AI57"/>
    <mergeCell ref="A58:E58"/>
    <mergeCell ref="F58:AI58"/>
    <mergeCell ref="A59:E59"/>
    <mergeCell ref="F59:AI59"/>
    <mergeCell ref="A56:E56"/>
    <mergeCell ref="F56:I56"/>
    <mergeCell ref="J56:Q56"/>
    <mergeCell ref="R56:U56"/>
    <mergeCell ref="V56:AA56"/>
    <mergeCell ref="AB56:AE56"/>
    <mergeCell ref="AF60:AH60"/>
    <mergeCell ref="A61:E61"/>
    <mergeCell ref="F61:AI61"/>
    <mergeCell ref="A62:E62"/>
    <mergeCell ref="F62:AI62"/>
    <mergeCell ref="A63:E63"/>
    <mergeCell ref="F63:AI63"/>
    <mergeCell ref="A60:E60"/>
    <mergeCell ref="F60:I60"/>
    <mergeCell ref="J60:Q60"/>
    <mergeCell ref="R60:U60"/>
    <mergeCell ref="V60:AA60"/>
    <mergeCell ref="AB60:AE60"/>
    <mergeCell ref="AF64:AH64"/>
    <mergeCell ref="A65:E65"/>
    <mergeCell ref="F65:AI65"/>
    <mergeCell ref="A66:E66"/>
    <mergeCell ref="F66:AI66"/>
    <mergeCell ref="A67:E67"/>
    <mergeCell ref="F67:AI67"/>
    <mergeCell ref="A64:E64"/>
    <mergeCell ref="F64:I64"/>
    <mergeCell ref="J64:Q64"/>
    <mergeCell ref="R64:U64"/>
    <mergeCell ref="V64:AA64"/>
    <mergeCell ref="AB64:AE64"/>
    <mergeCell ref="AF68:AH68"/>
    <mergeCell ref="A69:E69"/>
    <mergeCell ref="F69:AI69"/>
    <mergeCell ref="A70:E70"/>
    <mergeCell ref="F70:AI70"/>
    <mergeCell ref="A71:E71"/>
    <mergeCell ref="F71:AI71"/>
    <mergeCell ref="A68:E68"/>
    <mergeCell ref="F68:I68"/>
    <mergeCell ref="J68:Q68"/>
    <mergeCell ref="R68:U68"/>
    <mergeCell ref="V68:AA68"/>
    <mergeCell ref="AB68:AE68"/>
    <mergeCell ref="AF72:AH72"/>
    <mergeCell ref="A73:E73"/>
    <mergeCell ref="F73:AI73"/>
    <mergeCell ref="A74:E74"/>
    <mergeCell ref="F74:AI74"/>
    <mergeCell ref="A75:E75"/>
    <mergeCell ref="F75:AI75"/>
    <mergeCell ref="A72:E72"/>
    <mergeCell ref="F72:I72"/>
    <mergeCell ref="J72:Q72"/>
    <mergeCell ref="R72:U72"/>
    <mergeCell ref="V72:AA72"/>
    <mergeCell ref="AB72:AE72"/>
    <mergeCell ref="AF76:AH76"/>
    <mergeCell ref="A77:E77"/>
    <mergeCell ref="F77:AI77"/>
    <mergeCell ref="A78:E78"/>
    <mergeCell ref="F78:AI78"/>
    <mergeCell ref="A79:E79"/>
    <mergeCell ref="F79:AI79"/>
    <mergeCell ref="A76:E76"/>
    <mergeCell ref="F76:I76"/>
    <mergeCell ref="J76:Q76"/>
    <mergeCell ref="R76:U76"/>
    <mergeCell ref="V76:AA76"/>
    <mergeCell ref="AB76:AE76"/>
  </mergeCells>
  <phoneticPr fontId="4"/>
  <conditionalFormatting sqref="Z7 A42:K53 Z9 F9">
    <cfRule type="expression" dxfId="35" priority="22">
      <formula>ISBLANK(A7)</formula>
    </cfRule>
  </conditionalFormatting>
  <conditionalFormatting sqref="F7 F57:AI58 F61:AI62 F65:AI66 F69:AI70 F73:AI74 F77:AI78 D12:D18 D23 M23 T23 AB23 L42:AI53">
    <cfRule type="expression" dxfId="34" priority="21">
      <formula>ISBLANK(D7)</formula>
    </cfRule>
  </conditionalFormatting>
  <conditionalFormatting sqref="AF56 F59 F63">
    <cfRule type="expression" dxfId="33" priority="20">
      <formula>ISBLANK(F56)</formula>
    </cfRule>
  </conditionalFormatting>
  <conditionalFormatting sqref="F79">
    <cfRule type="expression" dxfId="32" priority="19">
      <formula>ISBLANK(F79)</formula>
    </cfRule>
  </conditionalFormatting>
  <conditionalFormatting sqref="A25 A30 A35">
    <cfRule type="expression" dxfId="31" priority="18">
      <formula>ISBLANK(A25)</formula>
    </cfRule>
  </conditionalFormatting>
  <conditionalFormatting sqref="F8:T8">
    <cfRule type="expression" dxfId="30" priority="17">
      <formula>ISBLANK(F8)</formula>
    </cfRule>
  </conditionalFormatting>
  <conditionalFormatting sqref="Z8:AI8">
    <cfRule type="expression" dxfId="29" priority="16">
      <formula>ISBLANK(Z8)</formula>
    </cfRule>
  </conditionalFormatting>
  <conditionalFormatting sqref="F5">
    <cfRule type="expression" dxfId="28" priority="15">
      <formula>ISBLANK(F5)</formula>
    </cfRule>
  </conditionalFormatting>
  <conditionalFormatting sqref="AF60">
    <cfRule type="expression" dxfId="27" priority="14">
      <formula>ISBLANK(AF60)</formula>
    </cfRule>
  </conditionalFormatting>
  <conditionalFormatting sqref="AF76">
    <cfRule type="expression" dxfId="26" priority="4">
      <formula>ISBLANK(AF76)</formula>
    </cfRule>
  </conditionalFormatting>
  <conditionalFormatting sqref="AF64">
    <cfRule type="expression" dxfId="25" priority="13">
      <formula>ISBLANK(AF64)</formula>
    </cfRule>
  </conditionalFormatting>
  <conditionalFormatting sqref="AF68">
    <cfRule type="expression" dxfId="24" priority="12">
      <formula>ISBLANK(AF68)</formula>
    </cfRule>
  </conditionalFormatting>
  <conditionalFormatting sqref="AF72">
    <cfRule type="expression" dxfId="23" priority="10">
      <formula>ISBLANK(AF72)</formula>
    </cfRule>
  </conditionalFormatting>
  <conditionalFormatting sqref="F67">
    <cfRule type="expression" dxfId="22" priority="3">
      <formula>ISBLANK(F67)</formula>
    </cfRule>
  </conditionalFormatting>
  <conditionalFormatting sqref="F71">
    <cfRule type="expression" dxfId="21" priority="2">
      <formula>ISBLANK(F71)</formula>
    </cfRule>
  </conditionalFormatting>
  <conditionalFormatting sqref="F75">
    <cfRule type="expression" dxfId="20" priority="1">
      <formula>ISBLANK(F75)</formula>
    </cfRule>
  </conditionalFormatting>
  <dataValidations xWindow="558" yWindow="599" count="9">
    <dataValidation type="list" allowBlank="1" showInputMessage="1" promptTitle="実施時間" prompt="申請時、実施時間帯を「未定」としていた場合は実施時間を選択してください。" sqref="V56:AA56 V60:AA60 V64:AA64 V68:AA68 V72:AA72 V76:AA76">
      <formula1>"午前,午後,午前と午後"</formula1>
    </dataValidation>
    <dataValidation type="list" allowBlank="1" sqref="Z8:AI8">
      <formula1>"なし"</formula1>
    </dataValidation>
    <dataValidation type="textLength" operator="lessThanOrEqual" allowBlank="1" showInputMessage="1" showErrorMessage="1" errorTitle="確認" error="文字数250文字以下で入力してください" sqref="A35:AI38 A30:AI33 A25:AI28">
      <formula1>250</formula1>
    </dataValidation>
    <dataValidation type="list" allowBlank="1" showInputMessage="1" showErrorMessage="1" sqref="T23 D23 AB23 M23">
      <formula1>"○"</formula1>
    </dataValidation>
    <dataValidation type="list" allowBlank="1" showInputMessage="1" showErrorMessage="1" sqref="D12:D18">
      <formula1>"A,B,C,D,E"</formula1>
    </dataValidation>
    <dataValidation type="list" errorStyle="warning" showInputMessage="1" showErrorMessage="1" errorTitle="対象児童/生徒" error="全校児童生徒以外を選択していることを確認し、その場合には詳しい内容を必ず記入してください。" sqref="F58:AI58 F62:AI62 F66:AI66 F70:AI70 F74:AI74 F78:AI78">
      <formula1>"全校児童/生徒, 学年単位, 学級単位, その他"</formula1>
    </dataValidation>
    <dataValidation type="list" errorStyle="warning" showInputMessage="1" showErrorMessage="1" errorTitle="教育課程" error="「教科」「その他」を選択している場合は、詳しい内容を必ず記入してください。" sqref="F57:AI57 F61:AI61 F65:AI65 F69:AI69 F73:AI73 F77:AI77">
      <formula1>"教科,道徳,総合的な学習,特別活動, その他"</formula1>
    </dataValidation>
    <dataValidation type="list" allowBlank="1" showInputMessage="1" showErrorMessage="1" errorTitle="確認" error="実施回数を確認してください" sqref="F7:O7">
      <formula1>"3,4,5,6,7,8,9,10,11,12"</formula1>
    </dataValidation>
    <dataValidation type="list" allowBlank="1" showInputMessage="1" showErrorMessage="1" sqref="L983059:AI983070 L65555:AI65566 L131091:AI131102 L196627:AI196638 L262163:AI262174 L327699:AI327710 L393235:AI393246 L458771:AI458782 L524307:AI524318 L589843:AI589854 L655379:AI655390 L720915:AI720926 L786451:AI786462 L851987:AI851998 L917523:AI917534 L42:AI53">
      <formula1>"講師,実技,単労"</formula1>
    </dataValidation>
  </dataValidations>
  <hyperlinks>
    <hyperlink ref="Z8" r:id="rId1"/>
  </hyperlinks>
  <printOptions horizontalCentered="1"/>
  <pageMargins left="0.23622047244094488" right="0.23622047244094488" top="0.15748031496062992" bottom="0.74803149606299213" header="0.31496062992125984" footer="0.31496062992125984"/>
  <pageSetup paperSize="9" scale="75" orientation="portrait" horizontalDpi="300" verticalDpi="300" r:id="rId2"/>
  <rowBreaks count="1" manualBreakCount="1">
    <brk id="53" max="34" man="1"/>
  </rowBreak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BH54"/>
  <sheetViews>
    <sheetView showGridLines="0" zoomScaleNormal="100" zoomScaleSheetLayoutView="100" workbookViewId="0">
      <selection activeCell="BG15" sqref="BG15"/>
    </sheetView>
  </sheetViews>
  <sheetFormatPr defaultColWidth="2.75" defaultRowHeight="16.5" customHeight="1"/>
  <cols>
    <col min="1" max="28" width="2.75" style="85"/>
    <col min="29" max="31" width="2.75" style="85" customWidth="1"/>
    <col min="32" max="35" width="2.75" style="85"/>
    <col min="36" max="36" width="2" style="85" customWidth="1"/>
    <col min="37" max="37" width="2.125" style="85" customWidth="1"/>
    <col min="38" max="45" width="2.75" style="85"/>
    <col min="46" max="46" width="3.375" style="85" customWidth="1"/>
    <col min="47" max="47" width="4.75" style="85" customWidth="1"/>
    <col min="48" max="16384" width="2.75" style="85"/>
  </cols>
  <sheetData>
    <row r="1" spans="1:60" ht="27.75" customHeight="1">
      <c r="A1" s="151" t="s">
        <v>306</v>
      </c>
      <c r="B1" s="150"/>
      <c r="C1" s="149"/>
      <c r="AU1" s="100"/>
    </row>
    <row r="2" spans="1:60" ht="30" customHeight="1">
      <c r="A2" s="367" t="s">
        <v>278</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148"/>
      <c r="AW2" s="148"/>
    </row>
    <row r="3" spans="1:60" ht="31.5" customHeight="1">
      <c r="A3" s="379" t="s">
        <v>277</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147"/>
      <c r="AW3" s="147"/>
    </row>
    <row r="4" spans="1:60" ht="18" customHeight="1">
      <c r="A4" s="146"/>
      <c r="B4" s="146"/>
      <c r="C4" s="146"/>
      <c r="D4" s="146"/>
      <c r="E4" s="146"/>
      <c r="F4" s="146"/>
      <c r="G4" s="146"/>
      <c r="H4" s="146"/>
      <c r="I4" s="146"/>
      <c r="J4" s="146"/>
      <c r="K4" s="146"/>
      <c r="L4" s="146"/>
      <c r="M4" s="146"/>
      <c r="N4" s="146"/>
      <c r="O4" s="146"/>
      <c r="P4" s="146"/>
      <c r="Q4" s="146"/>
      <c r="R4" s="146"/>
      <c r="S4" s="145"/>
      <c r="T4" s="144"/>
      <c r="U4" s="373"/>
      <c r="V4" s="373"/>
      <c r="W4" s="373"/>
      <c r="X4" s="373"/>
      <c r="Y4" s="373"/>
      <c r="Z4" s="373"/>
      <c r="AA4" s="373"/>
      <c r="AB4" s="373"/>
      <c r="AC4" s="373"/>
      <c r="AD4" s="373"/>
      <c r="AE4" s="143"/>
      <c r="AF4" s="143"/>
      <c r="AG4" s="143"/>
      <c r="AH4" s="143"/>
      <c r="AI4" s="143"/>
      <c r="AJ4" s="143"/>
      <c r="AK4" s="143"/>
      <c r="AU4" s="100"/>
      <c r="AX4" s="142"/>
      <c r="AY4" s="142"/>
      <c r="AZ4" s="142"/>
      <c r="BA4" s="142"/>
      <c r="BB4" s="142"/>
      <c r="BC4" s="142"/>
      <c r="BD4" s="142"/>
      <c r="BE4" s="142"/>
      <c r="BF4" s="142"/>
      <c r="BG4" s="142"/>
      <c r="BH4" s="142"/>
    </row>
    <row r="5" spans="1:60" ht="22.5" customHeight="1">
      <c r="A5" s="374" t="s">
        <v>276</v>
      </c>
      <c r="B5" s="374"/>
      <c r="C5" s="374"/>
      <c r="D5" s="374"/>
      <c r="E5" s="374"/>
      <c r="F5" s="374"/>
      <c r="G5" s="374"/>
      <c r="H5" s="374"/>
      <c r="I5" s="663" t="s">
        <v>318</v>
      </c>
      <c r="J5" s="663"/>
      <c r="K5" s="663"/>
      <c r="L5" s="663"/>
      <c r="M5" s="663"/>
      <c r="N5" s="663"/>
      <c r="O5" s="663"/>
      <c r="P5" s="100"/>
      <c r="Q5" s="100"/>
      <c r="R5" s="374" t="s">
        <v>275</v>
      </c>
      <c r="S5" s="374"/>
      <c r="T5" s="374"/>
      <c r="U5" s="374"/>
      <c r="V5" s="663" t="s">
        <v>316</v>
      </c>
      <c r="W5" s="663"/>
      <c r="X5" s="663"/>
      <c r="Y5" s="663"/>
      <c r="Z5" s="663"/>
      <c r="AA5" s="663"/>
      <c r="AB5" s="663"/>
      <c r="AC5" s="663"/>
      <c r="AD5" s="663"/>
      <c r="AE5" s="663"/>
      <c r="AF5" s="663"/>
      <c r="AG5" s="663"/>
      <c r="AH5" s="663"/>
      <c r="AI5" s="663"/>
      <c r="AJ5" s="663"/>
      <c r="AU5" s="100"/>
      <c r="AV5" s="100"/>
      <c r="AX5" s="137"/>
      <c r="AY5" s="137"/>
      <c r="AZ5" s="137"/>
      <c r="BA5" s="137"/>
      <c r="BB5" s="137"/>
      <c r="BC5" s="137"/>
      <c r="BD5" s="137"/>
      <c r="BE5" s="137"/>
      <c r="BF5" s="137"/>
      <c r="BG5" s="137"/>
      <c r="BH5" s="137"/>
    </row>
    <row r="6" spans="1:60" ht="12" customHeight="1" thickBot="1">
      <c r="A6" s="90"/>
      <c r="B6" s="90"/>
      <c r="C6" s="90"/>
      <c r="D6" s="90"/>
      <c r="E6" s="141"/>
      <c r="F6" s="140"/>
      <c r="G6" s="141"/>
      <c r="H6" s="140"/>
      <c r="I6" s="141"/>
      <c r="J6" s="140"/>
      <c r="K6" s="141"/>
      <c r="L6" s="140"/>
      <c r="M6" s="141"/>
      <c r="N6" s="140"/>
      <c r="O6" s="141"/>
      <c r="P6" s="140"/>
      <c r="R6" s="139"/>
      <c r="S6" s="139"/>
      <c r="T6" s="139"/>
      <c r="U6" s="138"/>
      <c r="V6" s="138"/>
      <c r="W6" s="138"/>
      <c r="X6" s="138"/>
      <c r="Y6" s="138"/>
      <c r="Z6" s="138"/>
      <c r="AA6" s="138"/>
      <c r="AB6" s="138"/>
      <c r="AC6" s="138"/>
      <c r="AD6" s="138"/>
      <c r="AX6" s="137"/>
      <c r="AY6" s="137"/>
      <c r="AZ6" s="137"/>
      <c r="BA6" s="137"/>
      <c r="BB6" s="137"/>
      <c r="BC6" s="137"/>
      <c r="BD6" s="137"/>
      <c r="BE6" s="137"/>
      <c r="BF6" s="137"/>
      <c r="BG6" s="137"/>
      <c r="BH6" s="137"/>
    </row>
    <row r="7" spans="1:60" s="135" customFormat="1" ht="16.5" customHeight="1">
      <c r="A7" s="380" t="s">
        <v>52</v>
      </c>
      <c r="B7" s="378"/>
      <c r="C7" s="376"/>
      <c r="D7" s="659" t="s">
        <v>308</v>
      </c>
      <c r="E7" s="659"/>
      <c r="F7" s="659"/>
      <c r="G7" s="659"/>
      <c r="H7" s="659"/>
      <c r="I7" s="660"/>
      <c r="J7" s="664" t="s">
        <v>274</v>
      </c>
      <c r="K7" s="664"/>
      <c r="L7" s="468"/>
      <c r="M7" s="659" t="s">
        <v>308</v>
      </c>
      <c r="N7" s="659"/>
      <c r="O7" s="659"/>
      <c r="P7" s="659"/>
      <c r="Q7" s="659"/>
      <c r="R7" s="660"/>
      <c r="S7" s="468" t="s">
        <v>273</v>
      </c>
      <c r="T7" s="417"/>
      <c r="U7" s="417"/>
      <c r="V7" s="659" t="s">
        <v>308</v>
      </c>
      <c r="W7" s="659"/>
      <c r="X7" s="659"/>
      <c r="Y7" s="659"/>
      <c r="Z7" s="659"/>
      <c r="AA7" s="660"/>
      <c r="AB7" s="664" t="s">
        <v>272</v>
      </c>
      <c r="AC7" s="664"/>
      <c r="AD7" s="468"/>
      <c r="AE7" s="659" t="s">
        <v>308</v>
      </c>
      <c r="AF7" s="659"/>
      <c r="AG7" s="659"/>
      <c r="AH7" s="659"/>
      <c r="AI7" s="659"/>
      <c r="AJ7" s="660"/>
      <c r="AK7" s="136"/>
    </row>
    <row r="8" spans="1:60" s="135" customFormat="1" ht="16.5" customHeight="1">
      <c r="A8" s="370" t="s">
        <v>271</v>
      </c>
      <c r="B8" s="371"/>
      <c r="C8" s="372"/>
      <c r="D8" s="690" t="s">
        <v>309</v>
      </c>
      <c r="E8" s="690"/>
      <c r="F8" s="690"/>
      <c r="G8" s="690"/>
      <c r="H8" s="690"/>
      <c r="I8" s="691"/>
      <c r="J8" s="368" t="s">
        <v>270</v>
      </c>
      <c r="K8" s="368"/>
      <c r="L8" s="369"/>
      <c r="M8" s="383" t="str">
        <f>IF(【様式6】実施状況報告書!J76="","",【様式6】実施状況報告書!J76)</f>
        <v/>
      </c>
      <c r="N8" s="383"/>
      <c r="O8" s="383"/>
      <c r="P8" s="383"/>
      <c r="Q8" s="383"/>
      <c r="R8" s="386"/>
      <c r="S8" s="368" t="s">
        <v>269</v>
      </c>
      <c r="T8" s="368"/>
      <c r="U8" s="369"/>
      <c r="V8" s="383" t="str">
        <f>IF(【様式6】実施状況報告書!J80="","",【様式6】実施状況報告書!J80)</f>
        <v/>
      </c>
      <c r="W8" s="383"/>
      <c r="X8" s="383"/>
      <c r="Y8" s="383"/>
      <c r="Z8" s="383"/>
      <c r="AA8" s="386"/>
      <c r="AB8" s="368" t="s">
        <v>268</v>
      </c>
      <c r="AC8" s="368"/>
      <c r="AD8" s="369"/>
      <c r="AE8" s="383" t="str">
        <f>IF(【様式6】実施状況報告書!J86="","",【様式6】実施状況報告書!J86)</f>
        <v/>
      </c>
      <c r="AF8" s="383"/>
      <c r="AG8" s="383"/>
      <c r="AH8" s="383"/>
      <c r="AI8" s="383"/>
      <c r="AJ8" s="384"/>
      <c r="AK8" s="136"/>
    </row>
    <row r="9" spans="1:60" s="135" customFormat="1" ht="16.5" customHeight="1" thickBot="1">
      <c r="A9" s="349" t="s">
        <v>267</v>
      </c>
      <c r="B9" s="350"/>
      <c r="C9" s="351"/>
      <c r="D9" s="343" t="str">
        <f>IF(【様式6】実施状況報告書!J90="","",【様式6】実施状況報告書!J90)</f>
        <v/>
      </c>
      <c r="E9" s="343"/>
      <c r="F9" s="343"/>
      <c r="G9" s="343"/>
      <c r="H9" s="343"/>
      <c r="I9" s="366"/>
      <c r="J9" s="350" t="s">
        <v>266</v>
      </c>
      <c r="K9" s="350"/>
      <c r="L9" s="351"/>
      <c r="M9" s="343" t="str">
        <f>IF(【様式6】実施状況報告書!J94="","",【様式6】実施状況報告書!J94)</f>
        <v/>
      </c>
      <c r="N9" s="343"/>
      <c r="O9" s="343"/>
      <c r="P9" s="343"/>
      <c r="Q9" s="343"/>
      <c r="R9" s="366"/>
      <c r="S9" s="350" t="s">
        <v>265</v>
      </c>
      <c r="T9" s="350"/>
      <c r="U9" s="351"/>
      <c r="V9" s="343" t="str">
        <f>IF(【様式6】実施状況報告書!J98="","",【様式6】実施状況報告書!J98)</f>
        <v/>
      </c>
      <c r="W9" s="343"/>
      <c r="X9" s="343"/>
      <c r="Y9" s="343"/>
      <c r="Z9" s="343"/>
      <c r="AA9" s="366"/>
      <c r="AB9" s="350" t="s">
        <v>264</v>
      </c>
      <c r="AC9" s="350"/>
      <c r="AD9" s="351"/>
      <c r="AE9" s="343" t="str">
        <f>IF(【様式6】実施状況報告書!J102="","",【様式6】実施状況報告書!J102)</f>
        <v/>
      </c>
      <c r="AF9" s="343"/>
      <c r="AG9" s="343"/>
      <c r="AH9" s="343"/>
      <c r="AI9" s="343"/>
      <c r="AJ9" s="344"/>
      <c r="AK9" s="136"/>
    </row>
    <row r="10" spans="1:60" ht="16.5" customHeight="1" thickBot="1">
      <c r="A10" s="135"/>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row>
    <row r="11" spans="1:60" ht="16.5" customHeight="1">
      <c r="A11" s="404" t="s">
        <v>263</v>
      </c>
      <c r="B11" s="405"/>
      <c r="C11" s="405"/>
      <c r="D11" s="405"/>
      <c r="E11" s="405"/>
      <c r="F11" s="405"/>
      <c r="G11" s="406"/>
      <c r="H11" s="413" t="s">
        <v>262</v>
      </c>
      <c r="I11" s="414"/>
      <c r="J11" s="414"/>
      <c r="K11" s="414"/>
      <c r="L11" s="414"/>
      <c r="M11" s="415"/>
      <c r="N11" s="359" t="s">
        <v>261</v>
      </c>
      <c r="O11" s="360"/>
      <c r="P11" s="360"/>
      <c r="Q11" s="360"/>
      <c r="R11" s="360"/>
      <c r="S11" s="441"/>
      <c r="T11" s="359" t="s">
        <v>260</v>
      </c>
      <c r="U11" s="360"/>
      <c r="V11" s="360"/>
      <c r="W11" s="360"/>
      <c r="X11" s="360"/>
      <c r="Y11" s="441"/>
      <c r="Z11" s="359" t="s">
        <v>259</v>
      </c>
      <c r="AA11" s="360"/>
      <c r="AB11" s="360"/>
      <c r="AC11" s="360"/>
      <c r="AD11" s="360"/>
      <c r="AE11" s="361"/>
    </row>
    <row r="12" spans="1:60" ht="16.5" customHeight="1">
      <c r="A12" s="407"/>
      <c r="B12" s="408"/>
      <c r="C12" s="408"/>
      <c r="D12" s="408"/>
      <c r="E12" s="408"/>
      <c r="F12" s="408"/>
      <c r="G12" s="409"/>
      <c r="H12" s="437" t="s">
        <v>258</v>
      </c>
      <c r="I12" s="438"/>
      <c r="J12" s="438"/>
      <c r="K12" s="438"/>
      <c r="L12" s="438"/>
      <c r="M12" s="439"/>
      <c r="N12" s="688">
        <v>261450</v>
      </c>
      <c r="O12" s="689"/>
      <c r="P12" s="689"/>
      <c r="Q12" s="689"/>
      <c r="R12" s="689"/>
      <c r="S12" s="133" t="s">
        <v>211</v>
      </c>
      <c r="T12" s="134" t="s">
        <v>257</v>
      </c>
      <c r="U12" s="693">
        <f>AI32</f>
        <v>261450</v>
      </c>
      <c r="V12" s="693"/>
      <c r="W12" s="693"/>
      <c r="X12" s="693"/>
      <c r="Y12" s="133" t="s">
        <v>211</v>
      </c>
      <c r="Z12" s="669">
        <f>U12-N12</f>
        <v>0</v>
      </c>
      <c r="AA12" s="668"/>
      <c r="AB12" s="668"/>
      <c r="AC12" s="668"/>
      <c r="AD12" s="668"/>
      <c r="AE12" s="132" t="s">
        <v>211</v>
      </c>
      <c r="AF12" s="131" t="s">
        <v>253</v>
      </c>
      <c r="AG12" s="130"/>
      <c r="AH12" s="362" t="s">
        <v>256</v>
      </c>
      <c r="AI12" s="363"/>
      <c r="AJ12" s="363"/>
      <c r="AK12" s="363"/>
      <c r="AL12" s="363"/>
      <c r="AM12" s="363"/>
      <c r="AN12" s="363"/>
      <c r="AO12" s="363"/>
      <c r="AP12" s="363"/>
      <c r="AQ12" s="363"/>
      <c r="AR12" s="363"/>
      <c r="AS12" s="363"/>
      <c r="AT12" s="363"/>
      <c r="AU12" s="363"/>
      <c r="AV12" s="129"/>
    </row>
    <row r="13" spans="1:60" ht="16.5" customHeight="1">
      <c r="A13" s="407"/>
      <c r="B13" s="408"/>
      <c r="C13" s="408"/>
      <c r="D13" s="408"/>
      <c r="E13" s="408"/>
      <c r="F13" s="408"/>
      <c r="G13" s="409"/>
      <c r="H13" s="437" t="s">
        <v>255</v>
      </c>
      <c r="I13" s="438"/>
      <c r="J13" s="438"/>
      <c r="K13" s="438"/>
      <c r="L13" s="438"/>
      <c r="M13" s="439"/>
      <c r="N13" s="688">
        <v>9000</v>
      </c>
      <c r="O13" s="689"/>
      <c r="P13" s="689"/>
      <c r="Q13" s="689"/>
      <c r="R13" s="689"/>
      <c r="S13" s="127" t="s">
        <v>211</v>
      </c>
      <c r="T13" s="128" t="s">
        <v>305</v>
      </c>
      <c r="U13" s="668">
        <f>N46</f>
        <v>8800</v>
      </c>
      <c r="V13" s="668"/>
      <c r="W13" s="668"/>
      <c r="X13" s="668"/>
      <c r="Y13" s="127" t="s">
        <v>211</v>
      </c>
      <c r="Z13" s="669">
        <f>U13-N13</f>
        <v>-200</v>
      </c>
      <c r="AA13" s="668"/>
      <c r="AB13" s="668"/>
      <c r="AC13" s="668"/>
      <c r="AD13" s="668"/>
      <c r="AE13" s="126" t="s">
        <v>211</v>
      </c>
      <c r="AF13" s="120" t="s">
        <v>253</v>
      </c>
      <c r="AG13" s="125"/>
      <c r="AH13" s="364" t="s">
        <v>252</v>
      </c>
      <c r="AI13" s="365"/>
      <c r="AJ13" s="365"/>
      <c r="AK13" s="365"/>
      <c r="AL13" s="365"/>
      <c r="AM13" s="365"/>
      <c r="AN13" s="365"/>
      <c r="AO13" s="365"/>
      <c r="AP13" s="365"/>
      <c r="AQ13" s="365"/>
      <c r="AR13" s="365"/>
      <c r="AS13" s="365"/>
      <c r="AT13" s="365"/>
      <c r="AU13" s="365"/>
      <c r="AV13" s="124"/>
    </row>
    <row r="14" spans="1:60" ht="16.5" customHeight="1" thickBot="1">
      <c r="A14" s="407"/>
      <c r="B14" s="408"/>
      <c r="C14" s="408"/>
      <c r="D14" s="408"/>
      <c r="E14" s="408"/>
      <c r="F14" s="408"/>
      <c r="G14" s="409"/>
      <c r="H14" s="356" t="s">
        <v>251</v>
      </c>
      <c r="I14" s="357"/>
      <c r="J14" s="357"/>
      <c r="K14" s="357"/>
      <c r="L14" s="357"/>
      <c r="M14" s="358"/>
      <c r="N14" s="694">
        <v>50000</v>
      </c>
      <c r="O14" s="695"/>
      <c r="P14" s="695"/>
      <c r="Q14" s="695"/>
      <c r="R14" s="695"/>
      <c r="S14" s="122" t="s">
        <v>211</v>
      </c>
      <c r="T14" s="123" t="s">
        <v>250</v>
      </c>
      <c r="U14" s="696">
        <f>H53</f>
        <v>50000</v>
      </c>
      <c r="V14" s="696"/>
      <c r="W14" s="696"/>
      <c r="X14" s="696"/>
      <c r="Y14" s="122" t="s">
        <v>211</v>
      </c>
      <c r="Z14" s="697">
        <f>U14-N14</f>
        <v>0</v>
      </c>
      <c r="AA14" s="696"/>
      <c r="AB14" s="696"/>
      <c r="AC14" s="696"/>
      <c r="AD14" s="696"/>
      <c r="AE14" s="121" t="s">
        <v>211</v>
      </c>
      <c r="AF14" s="120" t="s">
        <v>253</v>
      </c>
      <c r="AG14" s="119"/>
      <c r="AH14" s="537" t="s">
        <v>248</v>
      </c>
      <c r="AI14" s="538"/>
      <c r="AJ14" s="538"/>
      <c r="AK14" s="538"/>
      <c r="AL14" s="538"/>
      <c r="AM14" s="538"/>
      <c r="AN14" s="538"/>
      <c r="AO14" s="538"/>
      <c r="AP14" s="538"/>
      <c r="AQ14" s="538"/>
      <c r="AR14" s="538"/>
      <c r="AS14" s="538"/>
      <c r="AT14" s="538"/>
      <c r="AU14" s="538"/>
      <c r="AV14" s="118"/>
    </row>
    <row r="15" spans="1:60" ht="16.5" customHeight="1" thickTop="1" thickBot="1">
      <c r="A15" s="410"/>
      <c r="B15" s="411"/>
      <c r="C15" s="411"/>
      <c r="D15" s="411"/>
      <c r="E15" s="411"/>
      <c r="F15" s="411"/>
      <c r="G15" s="412"/>
      <c r="H15" s="387" t="s">
        <v>247</v>
      </c>
      <c r="I15" s="388"/>
      <c r="J15" s="388"/>
      <c r="K15" s="388"/>
      <c r="L15" s="388"/>
      <c r="M15" s="389"/>
      <c r="N15" s="676">
        <f>SUM(N12:R14)</f>
        <v>320450</v>
      </c>
      <c r="O15" s="677"/>
      <c r="P15" s="677"/>
      <c r="Q15" s="677"/>
      <c r="R15" s="677"/>
      <c r="S15" s="117" t="s">
        <v>211</v>
      </c>
      <c r="T15" s="673">
        <f>SUM(U12:X14)</f>
        <v>320250</v>
      </c>
      <c r="U15" s="674"/>
      <c r="V15" s="674"/>
      <c r="W15" s="674"/>
      <c r="X15" s="675"/>
      <c r="Y15" s="117" t="s">
        <v>211</v>
      </c>
      <c r="Z15" s="676">
        <f>SUM(Z12:AD14)</f>
        <v>-200</v>
      </c>
      <c r="AA15" s="677"/>
      <c r="AB15" s="677"/>
      <c r="AC15" s="677"/>
      <c r="AD15" s="677"/>
      <c r="AE15" s="116" t="s">
        <v>211</v>
      </c>
    </row>
    <row r="16" spans="1:60" ht="16.5" customHeight="1">
      <c r="AT16" s="115"/>
    </row>
    <row r="18" spans="1:46" ht="16.5" customHeight="1" thickBot="1">
      <c r="A18" s="103" t="s">
        <v>246</v>
      </c>
      <c r="Y18" s="85" t="s">
        <v>304</v>
      </c>
    </row>
    <row r="19" spans="1:46" ht="16.5" customHeight="1">
      <c r="A19" s="416" t="s">
        <v>244</v>
      </c>
      <c r="B19" s="417"/>
      <c r="C19" s="417"/>
      <c r="D19" s="417"/>
      <c r="E19" s="417"/>
      <c r="F19" s="417"/>
      <c r="G19" s="418"/>
      <c r="H19" s="425" t="s">
        <v>243</v>
      </c>
      <c r="I19" s="426"/>
      <c r="J19" s="426"/>
      <c r="K19" s="426"/>
      <c r="L19" s="426"/>
      <c r="M19" s="427"/>
      <c r="N19" s="376" t="s">
        <v>303</v>
      </c>
      <c r="O19" s="377"/>
      <c r="P19" s="377"/>
      <c r="Q19" s="377"/>
      <c r="R19" s="377"/>
      <c r="S19" s="377"/>
      <c r="T19" s="377"/>
      <c r="U19" s="377"/>
      <c r="V19" s="377"/>
      <c r="W19" s="377"/>
      <c r="X19" s="377"/>
      <c r="Y19" s="431"/>
      <c r="Z19" s="442" t="s">
        <v>241</v>
      </c>
      <c r="AA19" s="443"/>
      <c r="AB19" s="444"/>
      <c r="AC19" s="442" t="s">
        <v>240</v>
      </c>
      <c r="AD19" s="443"/>
      <c r="AE19" s="443"/>
      <c r="AF19" s="443"/>
      <c r="AG19" s="443"/>
      <c r="AH19" s="444"/>
      <c r="AI19" s="442" t="s">
        <v>239</v>
      </c>
      <c r="AJ19" s="443"/>
      <c r="AK19" s="443"/>
      <c r="AL19" s="443"/>
      <c r="AM19" s="443"/>
      <c r="AN19" s="534"/>
      <c r="AO19" s="550" t="s">
        <v>238</v>
      </c>
      <c r="AP19" s="551"/>
      <c r="AQ19" s="551"/>
      <c r="AR19" s="551"/>
      <c r="AS19" s="551"/>
      <c r="AT19" s="552"/>
    </row>
    <row r="20" spans="1:46" ht="40.5" customHeight="1">
      <c r="A20" s="419"/>
      <c r="B20" s="420"/>
      <c r="C20" s="420"/>
      <c r="D20" s="420"/>
      <c r="E20" s="420"/>
      <c r="F20" s="420"/>
      <c r="G20" s="421"/>
      <c r="H20" s="428"/>
      <c r="I20" s="429"/>
      <c r="J20" s="429"/>
      <c r="K20" s="429"/>
      <c r="L20" s="429"/>
      <c r="M20" s="430"/>
      <c r="N20" s="432" t="s">
        <v>237</v>
      </c>
      <c r="O20" s="433"/>
      <c r="P20" s="433"/>
      <c r="Q20" s="433"/>
      <c r="R20" s="433"/>
      <c r="S20" s="434"/>
      <c r="T20" s="432" t="s">
        <v>236</v>
      </c>
      <c r="U20" s="433"/>
      <c r="V20" s="433"/>
      <c r="W20" s="433"/>
      <c r="X20" s="433"/>
      <c r="Y20" s="434"/>
      <c r="Z20" s="445"/>
      <c r="AA20" s="446"/>
      <c r="AB20" s="447"/>
      <c r="AC20" s="445"/>
      <c r="AD20" s="446"/>
      <c r="AE20" s="446"/>
      <c r="AF20" s="446"/>
      <c r="AG20" s="446"/>
      <c r="AH20" s="447"/>
      <c r="AI20" s="445"/>
      <c r="AJ20" s="446"/>
      <c r="AK20" s="446"/>
      <c r="AL20" s="446"/>
      <c r="AM20" s="446"/>
      <c r="AN20" s="535"/>
      <c r="AO20" s="553"/>
      <c r="AP20" s="420"/>
      <c r="AQ20" s="420"/>
      <c r="AR20" s="420"/>
      <c r="AS20" s="420"/>
      <c r="AT20" s="554"/>
    </row>
    <row r="21" spans="1:46" ht="16.5" customHeight="1">
      <c r="A21" s="422"/>
      <c r="B21" s="423"/>
      <c r="C21" s="423"/>
      <c r="D21" s="423"/>
      <c r="E21" s="423"/>
      <c r="F21" s="423"/>
      <c r="G21" s="424"/>
      <c r="H21" s="435" t="s">
        <v>49</v>
      </c>
      <c r="I21" s="402"/>
      <c r="J21" s="436"/>
      <c r="K21" s="401" t="s">
        <v>235</v>
      </c>
      <c r="L21" s="402"/>
      <c r="M21" s="403"/>
      <c r="N21" s="435" t="s">
        <v>50</v>
      </c>
      <c r="O21" s="402"/>
      <c r="P21" s="436"/>
      <c r="Q21" s="401" t="s">
        <v>235</v>
      </c>
      <c r="R21" s="402"/>
      <c r="S21" s="403"/>
      <c r="T21" s="435" t="s">
        <v>50</v>
      </c>
      <c r="U21" s="402"/>
      <c r="V21" s="436"/>
      <c r="W21" s="401" t="s">
        <v>235</v>
      </c>
      <c r="X21" s="402"/>
      <c r="Y21" s="403"/>
      <c r="Z21" s="448"/>
      <c r="AA21" s="449"/>
      <c r="AB21" s="450"/>
      <c r="AC21" s="448"/>
      <c r="AD21" s="449"/>
      <c r="AE21" s="449"/>
      <c r="AF21" s="449"/>
      <c r="AG21" s="449"/>
      <c r="AH21" s="450"/>
      <c r="AI21" s="448"/>
      <c r="AJ21" s="449"/>
      <c r="AK21" s="449"/>
      <c r="AL21" s="449"/>
      <c r="AM21" s="449"/>
      <c r="AN21" s="536"/>
      <c r="AO21" s="555"/>
      <c r="AP21" s="556"/>
      <c r="AQ21" s="556"/>
      <c r="AR21" s="556"/>
      <c r="AS21" s="556"/>
      <c r="AT21" s="557"/>
    </row>
    <row r="22" spans="1:46" ht="16.5" customHeight="1">
      <c r="A22" s="679" t="s">
        <v>302</v>
      </c>
      <c r="B22" s="680"/>
      <c r="C22" s="680"/>
      <c r="D22" s="680"/>
      <c r="E22" s="680"/>
      <c r="F22" s="680"/>
      <c r="G22" s="681"/>
      <c r="H22" s="682">
        <v>5</v>
      </c>
      <c r="I22" s="683"/>
      <c r="J22" s="684"/>
      <c r="K22" s="685">
        <f t="shared" ref="K22:K31" si="0">H22*35650</f>
        <v>178250</v>
      </c>
      <c r="L22" s="686"/>
      <c r="M22" s="687"/>
      <c r="N22" s="509"/>
      <c r="O22" s="510"/>
      <c r="P22" s="678"/>
      <c r="Q22" s="398">
        <f t="shared" ref="Q22:Q31" si="1">N22*5200</f>
        <v>0</v>
      </c>
      <c r="R22" s="399"/>
      <c r="S22" s="400"/>
      <c r="T22" s="509"/>
      <c r="U22" s="510"/>
      <c r="V22" s="678"/>
      <c r="W22" s="398">
        <f t="shared" ref="W22:W31" si="2">T22*1070</f>
        <v>0</v>
      </c>
      <c r="X22" s="399"/>
      <c r="Y22" s="400"/>
      <c r="Z22" s="665" t="s">
        <v>282</v>
      </c>
      <c r="AA22" s="666"/>
      <c r="AB22" s="667"/>
      <c r="AC22" s="670" t="s">
        <v>301</v>
      </c>
      <c r="AD22" s="671"/>
      <c r="AE22" s="671"/>
      <c r="AF22" s="671"/>
      <c r="AG22" s="671"/>
      <c r="AH22" s="672"/>
      <c r="AI22" s="661">
        <f t="shared" ref="AI22:AI31" si="3">SUM(K22,Q22,W22)</f>
        <v>178250</v>
      </c>
      <c r="AJ22" s="662"/>
      <c r="AK22" s="662"/>
      <c r="AL22" s="662"/>
      <c r="AM22" s="577" t="s">
        <v>211</v>
      </c>
      <c r="AN22" s="578"/>
      <c r="AO22" s="692" t="s">
        <v>300</v>
      </c>
      <c r="AP22" s="692"/>
      <c r="AQ22" s="692"/>
      <c r="AR22" s="692"/>
      <c r="AS22" s="114" t="s">
        <v>231</v>
      </c>
      <c r="AT22" s="152">
        <v>1</v>
      </c>
    </row>
    <row r="23" spans="1:46" ht="16.5" customHeight="1">
      <c r="A23" s="679" t="s">
        <v>299</v>
      </c>
      <c r="B23" s="680"/>
      <c r="C23" s="680"/>
      <c r="D23" s="680"/>
      <c r="E23" s="680"/>
      <c r="F23" s="680"/>
      <c r="G23" s="681"/>
      <c r="H23" s="509"/>
      <c r="I23" s="510"/>
      <c r="J23" s="678"/>
      <c r="K23" s="398">
        <f t="shared" si="0"/>
        <v>0</v>
      </c>
      <c r="L23" s="399"/>
      <c r="M23" s="400"/>
      <c r="N23" s="682">
        <v>5</v>
      </c>
      <c r="O23" s="683"/>
      <c r="P23" s="684"/>
      <c r="Q23" s="685">
        <f t="shared" si="1"/>
        <v>26000</v>
      </c>
      <c r="R23" s="686"/>
      <c r="S23" s="687"/>
      <c r="T23" s="509"/>
      <c r="U23" s="510"/>
      <c r="V23" s="678"/>
      <c r="W23" s="398">
        <f t="shared" si="2"/>
        <v>0</v>
      </c>
      <c r="X23" s="399"/>
      <c r="Y23" s="400"/>
      <c r="Z23" s="665" t="s">
        <v>282</v>
      </c>
      <c r="AA23" s="666"/>
      <c r="AB23" s="667"/>
      <c r="AC23" s="670" t="s">
        <v>298</v>
      </c>
      <c r="AD23" s="671"/>
      <c r="AE23" s="671"/>
      <c r="AF23" s="671"/>
      <c r="AG23" s="671"/>
      <c r="AH23" s="672"/>
      <c r="AI23" s="661">
        <f t="shared" si="3"/>
        <v>26000</v>
      </c>
      <c r="AJ23" s="662"/>
      <c r="AK23" s="662"/>
      <c r="AL23" s="662"/>
      <c r="AM23" s="577" t="s">
        <v>211</v>
      </c>
      <c r="AN23" s="578"/>
      <c r="AO23" s="698" t="s">
        <v>295</v>
      </c>
      <c r="AP23" s="698"/>
      <c r="AQ23" s="698"/>
      <c r="AR23" s="698"/>
      <c r="AS23" s="110" t="s">
        <v>233</v>
      </c>
      <c r="AT23" s="112"/>
    </row>
    <row r="24" spans="1:46" ht="16.5" customHeight="1">
      <c r="A24" s="679" t="s">
        <v>297</v>
      </c>
      <c r="B24" s="680"/>
      <c r="C24" s="680"/>
      <c r="D24" s="680"/>
      <c r="E24" s="680"/>
      <c r="F24" s="680"/>
      <c r="G24" s="681"/>
      <c r="H24" s="509"/>
      <c r="I24" s="510"/>
      <c r="J24" s="678"/>
      <c r="K24" s="398">
        <f t="shared" si="0"/>
        <v>0</v>
      </c>
      <c r="L24" s="399"/>
      <c r="M24" s="400"/>
      <c r="N24" s="682">
        <v>4</v>
      </c>
      <c r="O24" s="683"/>
      <c r="P24" s="684"/>
      <c r="Q24" s="685">
        <f t="shared" si="1"/>
        <v>20800</v>
      </c>
      <c r="R24" s="686"/>
      <c r="S24" s="687"/>
      <c r="T24" s="509"/>
      <c r="U24" s="510"/>
      <c r="V24" s="678"/>
      <c r="W24" s="398">
        <f t="shared" si="2"/>
        <v>0</v>
      </c>
      <c r="X24" s="399"/>
      <c r="Y24" s="400"/>
      <c r="Z24" s="665" t="s">
        <v>282</v>
      </c>
      <c r="AA24" s="666"/>
      <c r="AB24" s="667"/>
      <c r="AC24" s="670" t="s">
        <v>296</v>
      </c>
      <c r="AD24" s="671"/>
      <c r="AE24" s="671"/>
      <c r="AF24" s="671"/>
      <c r="AG24" s="671"/>
      <c r="AH24" s="672"/>
      <c r="AI24" s="661">
        <f t="shared" si="3"/>
        <v>20800</v>
      </c>
      <c r="AJ24" s="662"/>
      <c r="AK24" s="662"/>
      <c r="AL24" s="662"/>
      <c r="AM24" s="577" t="s">
        <v>211</v>
      </c>
      <c r="AN24" s="578"/>
      <c r="AO24" s="698" t="s">
        <v>295</v>
      </c>
      <c r="AP24" s="698"/>
      <c r="AQ24" s="698"/>
      <c r="AR24" s="698"/>
      <c r="AS24" s="110" t="s">
        <v>231</v>
      </c>
      <c r="AT24" s="112"/>
    </row>
    <row r="25" spans="1:46" ht="16.5" customHeight="1">
      <c r="A25" s="679" t="s">
        <v>132</v>
      </c>
      <c r="B25" s="680"/>
      <c r="C25" s="680"/>
      <c r="D25" s="680"/>
      <c r="E25" s="680"/>
      <c r="F25" s="680"/>
      <c r="G25" s="681"/>
      <c r="H25" s="509"/>
      <c r="I25" s="510"/>
      <c r="J25" s="678"/>
      <c r="K25" s="398">
        <f t="shared" si="0"/>
        <v>0</v>
      </c>
      <c r="L25" s="399"/>
      <c r="M25" s="400"/>
      <c r="N25" s="682">
        <v>4</v>
      </c>
      <c r="O25" s="683"/>
      <c r="P25" s="684"/>
      <c r="Q25" s="685">
        <f t="shared" si="1"/>
        <v>20800</v>
      </c>
      <c r="R25" s="686"/>
      <c r="S25" s="687"/>
      <c r="T25" s="509"/>
      <c r="U25" s="510"/>
      <c r="V25" s="678"/>
      <c r="W25" s="398">
        <f t="shared" si="2"/>
        <v>0</v>
      </c>
      <c r="X25" s="399"/>
      <c r="Y25" s="400"/>
      <c r="Z25" s="665" t="s">
        <v>282</v>
      </c>
      <c r="AA25" s="666"/>
      <c r="AB25" s="667"/>
      <c r="AC25" s="670" t="s">
        <v>294</v>
      </c>
      <c r="AD25" s="671"/>
      <c r="AE25" s="671"/>
      <c r="AF25" s="671"/>
      <c r="AG25" s="671"/>
      <c r="AH25" s="672"/>
      <c r="AI25" s="661">
        <f t="shared" si="3"/>
        <v>20800</v>
      </c>
      <c r="AJ25" s="662"/>
      <c r="AK25" s="662"/>
      <c r="AL25" s="662"/>
      <c r="AM25" s="577" t="s">
        <v>211</v>
      </c>
      <c r="AN25" s="578"/>
      <c r="AO25" s="698" t="s">
        <v>292</v>
      </c>
      <c r="AP25" s="698"/>
      <c r="AQ25" s="698"/>
      <c r="AR25" s="698"/>
      <c r="AS25" s="110" t="s">
        <v>233</v>
      </c>
      <c r="AT25" s="111"/>
    </row>
    <row r="26" spans="1:46" ht="16.5" customHeight="1">
      <c r="A26" s="679" t="s">
        <v>206</v>
      </c>
      <c r="B26" s="680"/>
      <c r="C26" s="680"/>
      <c r="D26" s="680"/>
      <c r="E26" s="680"/>
      <c r="F26" s="680"/>
      <c r="G26" s="681"/>
      <c r="H26" s="509"/>
      <c r="I26" s="510"/>
      <c r="J26" s="678"/>
      <c r="K26" s="398">
        <f t="shared" si="0"/>
        <v>0</v>
      </c>
      <c r="L26" s="399"/>
      <c r="M26" s="400"/>
      <c r="N26" s="682">
        <v>3</v>
      </c>
      <c r="O26" s="683"/>
      <c r="P26" s="684"/>
      <c r="Q26" s="685">
        <f t="shared" si="1"/>
        <v>15600</v>
      </c>
      <c r="R26" s="686"/>
      <c r="S26" s="687"/>
      <c r="T26" s="509"/>
      <c r="U26" s="510"/>
      <c r="V26" s="678"/>
      <c r="W26" s="398">
        <f t="shared" si="2"/>
        <v>0</v>
      </c>
      <c r="X26" s="399"/>
      <c r="Y26" s="400"/>
      <c r="Z26" s="665" t="s">
        <v>282</v>
      </c>
      <c r="AA26" s="666"/>
      <c r="AB26" s="667"/>
      <c r="AC26" s="670" t="s">
        <v>293</v>
      </c>
      <c r="AD26" s="671"/>
      <c r="AE26" s="671"/>
      <c r="AF26" s="671"/>
      <c r="AG26" s="671"/>
      <c r="AH26" s="672"/>
      <c r="AI26" s="661">
        <f t="shared" si="3"/>
        <v>15600</v>
      </c>
      <c r="AJ26" s="662"/>
      <c r="AK26" s="662"/>
      <c r="AL26" s="662"/>
      <c r="AM26" s="577" t="s">
        <v>211</v>
      </c>
      <c r="AN26" s="578"/>
      <c r="AO26" s="698" t="s">
        <v>292</v>
      </c>
      <c r="AP26" s="698"/>
      <c r="AQ26" s="698"/>
      <c r="AR26" s="698"/>
      <c r="AS26" s="110" t="s">
        <v>234</v>
      </c>
      <c r="AT26" s="111"/>
    </row>
    <row r="27" spans="1:46" ht="16.5" customHeight="1">
      <c r="A27" s="699"/>
      <c r="B27" s="513"/>
      <c r="C27" s="513"/>
      <c r="D27" s="513"/>
      <c r="E27" s="513"/>
      <c r="F27" s="513"/>
      <c r="G27" s="700"/>
      <c r="H27" s="509"/>
      <c r="I27" s="510"/>
      <c r="J27" s="678"/>
      <c r="K27" s="398">
        <f t="shared" si="0"/>
        <v>0</v>
      </c>
      <c r="L27" s="399"/>
      <c r="M27" s="400"/>
      <c r="N27" s="509"/>
      <c r="O27" s="510"/>
      <c r="P27" s="678"/>
      <c r="Q27" s="398">
        <f t="shared" si="1"/>
        <v>0</v>
      </c>
      <c r="R27" s="399"/>
      <c r="S27" s="400"/>
      <c r="T27" s="509"/>
      <c r="U27" s="510"/>
      <c r="V27" s="678"/>
      <c r="W27" s="398">
        <f t="shared" si="2"/>
        <v>0</v>
      </c>
      <c r="X27" s="399"/>
      <c r="Y27" s="400"/>
      <c r="Z27" s="497"/>
      <c r="AA27" s="498"/>
      <c r="AB27" s="499"/>
      <c r="AC27" s="701"/>
      <c r="AD27" s="702"/>
      <c r="AE27" s="702"/>
      <c r="AF27" s="702"/>
      <c r="AG27" s="702"/>
      <c r="AH27" s="703"/>
      <c r="AI27" s="451">
        <f t="shared" si="3"/>
        <v>0</v>
      </c>
      <c r="AJ27" s="452"/>
      <c r="AK27" s="452"/>
      <c r="AL27" s="452"/>
      <c r="AM27" s="577" t="s">
        <v>211</v>
      </c>
      <c r="AN27" s="578"/>
      <c r="AO27" s="574"/>
      <c r="AP27" s="574"/>
      <c r="AQ27" s="574"/>
      <c r="AR27" s="574"/>
      <c r="AS27" s="110" t="s">
        <v>234</v>
      </c>
      <c r="AT27" s="111"/>
    </row>
    <row r="28" spans="1:46" ht="16.5" customHeight="1">
      <c r="A28" s="699"/>
      <c r="B28" s="513"/>
      <c r="C28" s="513"/>
      <c r="D28" s="513"/>
      <c r="E28" s="513"/>
      <c r="F28" s="513"/>
      <c r="G28" s="700"/>
      <c r="H28" s="509"/>
      <c r="I28" s="510"/>
      <c r="J28" s="678"/>
      <c r="K28" s="398">
        <f t="shared" si="0"/>
        <v>0</v>
      </c>
      <c r="L28" s="399"/>
      <c r="M28" s="400"/>
      <c r="N28" s="509"/>
      <c r="O28" s="510"/>
      <c r="P28" s="678"/>
      <c r="Q28" s="398">
        <f t="shared" si="1"/>
        <v>0</v>
      </c>
      <c r="R28" s="399"/>
      <c r="S28" s="400"/>
      <c r="T28" s="509"/>
      <c r="U28" s="510"/>
      <c r="V28" s="678"/>
      <c r="W28" s="398">
        <f t="shared" si="2"/>
        <v>0</v>
      </c>
      <c r="X28" s="399"/>
      <c r="Y28" s="400"/>
      <c r="Z28" s="497"/>
      <c r="AA28" s="498"/>
      <c r="AB28" s="499"/>
      <c r="AC28" s="701"/>
      <c r="AD28" s="702"/>
      <c r="AE28" s="702"/>
      <c r="AF28" s="702"/>
      <c r="AG28" s="702"/>
      <c r="AH28" s="703"/>
      <c r="AI28" s="451">
        <f t="shared" si="3"/>
        <v>0</v>
      </c>
      <c r="AJ28" s="452"/>
      <c r="AK28" s="452"/>
      <c r="AL28" s="452"/>
      <c r="AM28" s="577" t="s">
        <v>211</v>
      </c>
      <c r="AN28" s="578"/>
      <c r="AO28" s="574"/>
      <c r="AP28" s="574"/>
      <c r="AQ28" s="574"/>
      <c r="AR28" s="574"/>
      <c r="AS28" s="110" t="s">
        <v>234</v>
      </c>
      <c r="AT28" s="111"/>
    </row>
    <row r="29" spans="1:46" ht="16.5" customHeight="1">
      <c r="A29" s="699"/>
      <c r="B29" s="513"/>
      <c r="C29" s="513"/>
      <c r="D29" s="513"/>
      <c r="E29" s="513"/>
      <c r="F29" s="513"/>
      <c r="G29" s="700"/>
      <c r="H29" s="509"/>
      <c r="I29" s="510"/>
      <c r="J29" s="678"/>
      <c r="K29" s="398">
        <f t="shared" si="0"/>
        <v>0</v>
      </c>
      <c r="L29" s="399"/>
      <c r="M29" s="400"/>
      <c r="N29" s="509"/>
      <c r="O29" s="510"/>
      <c r="P29" s="678"/>
      <c r="Q29" s="398">
        <f t="shared" si="1"/>
        <v>0</v>
      </c>
      <c r="R29" s="399"/>
      <c r="S29" s="400"/>
      <c r="T29" s="509"/>
      <c r="U29" s="510"/>
      <c r="V29" s="678"/>
      <c r="W29" s="398">
        <f t="shared" si="2"/>
        <v>0</v>
      </c>
      <c r="X29" s="399"/>
      <c r="Y29" s="400"/>
      <c r="Z29" s="497"/>
      <c r="AA29" s="498"/>
      <c r="AB29" s="499"/>
      <c r="AC29" s="701"/>
      <c r="AD29" s="702"/>
      <c r="AE29" s="702"/>
      <c r="AF29" s="702"/>
      <c r="AG29" s="702"/>
      <c r="AH29" s="703"/>
      <c r="AI29" s="451">
        <f t="shared" si="3"/>
        <v>0</v>
      </c>
      <c r="AJ29" s="452"/>
      <c r="AK29" s="452"/>
      <c r="AL29" s="452"/>
      <c r="AM29" s="577" t="s">
        <v>211</v>
      </c>
      <c r="AN29" s="578"/>
      <c r="AO29" s="574"/>
      <c r="AP29" s="574"/>
      <c r="AQ29" s="574"/>
      <c r="AR29" s="574"/>
      <c r="AS29" s="110" t="s">
        <v>231</v>
      </c>
      <c r="AT29" s="111"/>
    </row>
    <row r="30" spans="1:46" ht="16.5" customHeight="1">
      <c r="A30" s="699"/>
      <c r="B30" s="513"/>
      <c r="C30" s="513"/>
      <c r="D30" s="513"/>
      <c r="E30" s="513"/>
      <c r="F30" s="513"/>
      <c r="G30" s="700"/>
      <c r="H30" s="509"/>
      <c r="I30" s="510"/>
      <c r="J30" s="510"/>
      <c r="K30" s="398">
        <f t="shared" si="0"/>
        <v>0</v>
      </c>
      <c r="L30" s="399"/>
      <c r="M30" s="400"/>
      <c r="N30" s="509"/>
      <c r="O30" s="510"/>
      <c r="P30" s="678"/>
      <c r="Q30" s="398">
        <f t="shared" si="1"/>
        <v>0</v>
      </c>
      <c r="R30" s="399"/>
      <c r="S30" s="400"/>
      <c r="T30" s="509"/>
      <c r="U30" s="510"/>
      <c r="V30" s="678"/>
      <c r="W30" s="398">
        <f t="shared" si="2"/>
        <v>0</v>
      </c>
      <c r="X30" s="399"/>
      <c r="Y30" s="400"/>
      <c r="Z30" s="497"/>
      <c r="AA30" s="498"/>
      <c r="AB30" s="499"/>
      <c r="AC30" s="701"/>
      <c r="AD30" s="702"/>
      <c r="AE30" s="702"/>
      <c r="AF30" s="702"/>
      <c r="AG30" s="702"/>
      <c r="AH30" s="703"/>
      <c r="AI30" s="451">
        <f t="shared" si="3"/>
        <v>0</v>
      </c>
      <c r="AJ30" s="452"/>
      <c r="AK30" s="452"/>
      <c r="AL30" s="452"/>
      <c r="AM30" s="577" t="s">
        <v>211</v>
      </c>
      <c r="AN30" s="578"/>
      <c r="AO30" s="574"/>
      <c r="AP30" s="574"/>
      <c r="AQ30" s="574"/>
      <c r="AR30" s="574"/>
      <c r="AS30" s="110" t="s">
        <v>231</v>
      </c>
      <c r="AT30" s="111"/>
    </row>
    <row r="31" spans="1:46" ht="16.5" customHeight="1" thickBot="1">
      <c r="A31" s="704"/>
      <c r="B31" s="705"/>
      <c r="C31" s="705"/>
      <c r="D31" s="705"/>
      <c r="E31" s="705"/>
      <c r="F31" s="705"/>
      <c r="G31" s="706"/>
      <c r="H31" s="707"/>
      <c r="I31" s="708"/>
      <c r="J31" s="708"/>
      <c r="K31" s="462">
        <f t="shared" si="0"/>
        <v>0</v>
      </c>
      <c r="L31" s="463"/>
      <c r="M31" s="464"/>
      <c r="N31" s="709"/>
      <c r="O31" s="710"/>
      <c r="P31" s="711"/>
      <c r="Q31" s="462">
        <f t="shared" si="1"/>
        <v>0</v>
      </c>
      <c r="R31" s="463"/>
      <c r="S31" s="464"/>
      <c r="T31" s="709"/>
      <c r="U31" s="710"/>
      <c r="V31" s="711"/>
      <c r="W31" s="462">
        <f t="shared" si="2"/>
        <v>0</v>
      </c>
      <c r="X31" s="463"/>
      <c r="Y31" s="464"/>
      <c r="Z31" s="712"/>
      <c r="AA31" s="713"/>
      <c r="AB31" s="714"/>
      <c r="AC31" s="715"/>
      <c r="AD31" s="716"/>
      <c r="AE31" s="716"/>
      <c r="AF31" s="716"/>
      <c r="AG31" s="716"/>
      <c r="AH31" s="717"/>
      <c r="AI31" s="583">
        <f t="shared" si="3"/>
        <v>0</v>
      </c>
      <c r="AJ31" s="584"/>
      <c r="AK31" s="584"/>
      <c r="AL31" s="584"/>
      <c r="AM31" s="580" t="s">
        <v>211</v>
      </c>
      <c r="AN31" s="581"/>
      <c r="AO31" s="579"/>
      <c r="AP31" s="579"/>
      <c r="AQ31" s="579"/>
      <c r="AR31" s="579"/>
      <c r="AS31" s="110" t="s">
        <v>234</v>
      </c>
      <c r="AT31" s="109"/>
    </row>
    <row r="32" spans="1:46" ht="16.5" customHeight="1" thickTop="1" thickBot="1">
      <c r="A32" s="564" t="s">
        <v>229</v>
      </c>
      <c r="B32" s="565"/>
      <c r="C32" s="565"/>
      <c r="D32" s="565"/>
      <c r="E32" s="565"/>
      <c r="F32" s="565"/>
      <c r="G32" s="565"/>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732">
        <f>SUM(AI22:AL31)</f>
        <v>261450</v>
      </c>
      <c r="AJ32" s="733"/>
      <c r="AK32" s="733"/>
      <c r="AL32" s="733"/>
      <c r="AM32" s="575" t="s">
        <v>211</v>
      </c>
      <c r="AN32" s="576"/>
      <c r="AO32" s="108"/>
      <c r="AP32" s="107"/>
      <c r="AQ32" s="107"/>
      <c r="AR32" s="107"/>
      <c r="AS32" s="107"/>
      <c r="AT32" s="106"/>
    </row>
    <row r="33" spans="1:47" ht="16.5" customHeight="1">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4"/>
      <c r="AT33" s="104"/>
    </row>
    <row r="34" spans="1:47" ht="16.5" customHeight="1" thickBot="1">
      <c r="A34" s="103" t="s">
        <v>228</v>
      </c>
      <c r="AI34" s="101"/>
      <c r="AJ34" s="102"/>
      <c r="AK34" s="101"/>
      <c r="AL34" s="101"/>
      <c r="AM34" s="101"/>
      <c r="AN34" s="101"/>
      <c r="AO34" s="101"/>
      <c r="AP34" s="101"/>
      <c r="AQ34" s="101"/>
      <c r="AR34" s="101"/>
      <c r="AS34" s="101"/>
      <c r="AT34" s="101"/>
    </row>
    <row r="35" spans="1:47" ht="36.75" customHeight="1">
      <c r="A35" s="416" t="s">
        <v>227</v>
      </c>
      <c r="B35" s="417"/>
      <c r="C35" s="417"/>
      <c r="D35" s="417"/>
      <c r="E35" s="417"/>
      <c r="F35" s="417"/>
      <c r="G35" s="418"/>
      <c r="H35" s="468" t="s">
        <v>226</v>
      </c>
      <c r="I35" s="417"/>
      <c r="J35" s="417"/>
      <c r="K35" s="417"/>
      <c r="L35" s="417"/>
      <c r="M35" s="418"/>
      <c r="N35" s="468" t="s">
        <v>225</v>
      </c>
      <c r="O35" s="417"/>
      <c r="P35" s="417"/>
      <c r="Q35" s="417"/>
      <c r="R35" s="417"/>
      <c r="S35" s="418"/>
      <c r="T35" s="476" t="s">
        <v>224</v>
      </c>
      <c r="U35" s="477"/>
      <c r="V35" s="477"/>
      <c r="W35" s="477"/>
      <c r="X35" s="477"/>
      <c r="Y35" s="477"/>
      <c r="Z35" s="477"/>
      <c r="AA35" s="477"/>
      <c r="AB35" s="477"/>
      <c r="AC35" s="477"/>
      <c r="AD35" s="477"/>
      <c r="AE35" s="478"/>
      <c r="AF35" s="548" t="s">
        <v>223</v>
      </c>
      <c r="AG35" s="549"/>
      <c r="AH35" s="549"/>
      <c r="AI35" s="450"/>
      <c r="AJ35" s="571" t="s">
        <v>222</v>
      </c>
      <c r="AK35" s="572"/>
      <c r="AL35" s="572"/>
      <c r="AM35" s="572"/>
      <c r="AN35" s="572"/>
      <c r="AO35" s="572"/>
      <c r="AP35" s="572"/>
      <c r="AQ35" s="572"/>
      <c r="AR35" s="572"/>
      <c r="AS35" s="572"/>
      <c r="AT35" s="573"/>
      <c r="AU35" s="100"/>
    </row>
    <row r="36" spans="1:47" s="97" customFormat="1" ht="17.25" customHeight="1">
      <c r="A36" s="718" t="str">
        <f t="shared" ref="A36:A45" si="4">A22&amp;""</f>
        <v>講師　太郎</v>
      </c>
      <c r="B36" s="719"/>
      <c r="C36" s="719"/>
      <c r="D36" s="719"/>
      <c r="E36" s="719"/>
      <c r="F36" s="719"/>
      <c r="G36" s="720"/>
      <c r="H36" s="721">
        <v>5000</v>
      </c>
      <c r="I36" s="722"/>
      <c r="J36" s="722"/>
      <c r="K36" s="722"/>
      <c r="L36" s="722"/>
      <c r="M36" s="99" t="s">
        <v>220</v>
      </c>
      <c r="N36" s="721">
        <v>5000</v>
      </c>
      <c r="O36" s="722"/>
      <c r="P36" s="722"/>
      <c r="Q36" s="722"/>
      <c r="R36" s="722"/>
      <c r="S36" s="98" t="s">
        <v>211</v>
      </c>
      <c r="T36" s="723" t="s">
        <v>291</v>
      </c>
      <c r="U36" s="724"/>
      <c r="V36" s="724"/>
      <c r="W36" s="724"/>
      <c r="X36" s="724"/>
      <c r="Y36" s="724"/>
      <c r="Z36" s="724"/>
      <c r="AA36" s="724"/>
      <c r="AB36" s="724"/>
      <c r="AC36" s="724"/>
      <c r="AD36" s="724"/>
      <c r="AE36" s="725"/>
      <c r="AF36" s="726" t="s">
        <v>284</v>
      </c>
      <c r="AG36" s="727"/>
      <c r="AH36" s="727"/>
      <c r="AI36" s="728"/>
      <c r="AJ36" s="729"/>
      <c r="AK36" s="730"/>
      <c r="AL36" s="730"/>
      <c r="AM36" s="730"/>
      <c r="AN36" s="730"/>
      <c r="AO36" s="730"/>
      <c r="AP36" s="730"/>
      <c r="AQ36" s="730"/>
      <c r="AR36" s="730"/>
      <c r="AS36" s="730"/>
      <c r="AT36" s="731"/>
    </row>
    <row r="37" spans="1:47" ht="16.5" customHeight="1">
      <c r="A37" s="734" t="str">
        <f t="shared" si="4"/>
        <v>文化　太郎</v>
      </c>
      <c r="B37" s="735"/>
      <c r="C37" s="735"/>
      <c r="D37" s="735"/>
      <c r="E37" s="735"/>
      <c r="F37" s="735"/>
      <c r="G37" s="736"/>
      <c r="H37" s="737">
        <v>1000</v>
      </c>
      <c r="I37" s="738"/>
      <c r="J37" s="738"/>
      <c r="K37" s="738"/>
      <c r="L37" s="738"/>
      <c r="M37" s="96" t="s">
        <v>211</v>
      </c>
      <c r="N37" s="737">
        <v>800</v>
      </c>
      <c r="O37" s="738"/>
      <c r="P37" s="738"/>
      <c r="Q37" s="738"/>
      <c r="R37" s="738"/>
      <c r="S37" s="96" t="s">
        <v>211</v>
      </c>
      <c r="T37" s="739" t="s">
        <v>290</v>
      </c>
      <c r="U37" s="740"/>
      <c r="V37" s="740"/>
      <c r="W37" s="740"/>
      <c r="X37" s="740"/>
      <c r="Y37" s="740"/>
      <c r="Z37" s="740"/>
      <c r="AA37" s="740"/>
      <c r="AB37" s="740"/>
      <c r="AC37" s="740"/>
      <c r="AD37" s="740"/>
      <c r="AE37" s="741"/>
      <c r="AF37" s="682" t="s">
        <v>289</v>
      </c>
      <c r="AG37" s="683"/>
      <c r="AH37" s="683"/>
      <c r="AI37" s="742"/>
      <c r="AJ37" s="746" t="s">
        <v>288</v>
      </c>
      <c r="AK37" s="747"/>
      <c r="AL37" s="747"/>
      <c r="AM37" s="747"/>
      <c r="AN37" s="747"/>
      <c r="AO37" s="747"/>
      <c r="AP37" s="747"/>
      <c r="AQ37" s="747"/>
      <c r="AR37" s="747"/>
      <c r="AS37" s="747"/>
      <c r="AT37" s="748"/>
    </row>
    <row r="38" spans="1:47" ht="16.5" customHeight="1">
      <c r="A38" s="734" t="str">
        <f t="shared" si="4"/>
        <v>文化　花子</v>
      </c>
      <c r="B38" s="735"/>
      <c r="C38" s="735"/>
      <c r="D38" s="735"/>
      <c r="E38" s="735"/>
      <c r="F38" s="735"/>
      <c r="G38" s="736"/>
      <c r="H38" s="737">
        <v>1000</v>
      </c>
      <c r="I38" s="738"/>
      <c r="J38" s="738"/>
      <c r="K38" s="738"/>
      <c r="L38" s="738"/>
      <c r="M38" s="96" t="s">
        <v>211</v>
      </c>
      <c r="N38" s="737">
        <v>1000</v>
      </c>
      <c r="O38" s="738"/>
      <c r="P38" s="738"/>
      <c r="Q38" s="738"/>
      <c r="R38" s="738"/>
      <c r="S38" s="96" t="s">
        <v>211</v>
      </c>
      <c r="T38" s="739" t="s">
        <v>287</v>
      </c>
      <c r="U38" s="740"/>
      <c r="V38" s="740"/>
      <c r="W38" s="740"/>
      <c r="X38" s="740"/>
      <c r="Y38" s="740"/>
      <c r="Z38" s="740"/>
      <c r="AA38" s="740"/>
      <c r="AB38" s="740"/>
      <c r="AC38" s="740"/>
      <c r="AD38" s="740"/>
      <c r="AE38" s="741"/>
      <c r="AF38" s="682" t="s">
        <v>284</v>
      </c>
      <c r="AG38" s="683"/>
      <c r="AH38" s="683"/>
      <c r="AI38" s="742"/>
      <c r="AJ38" s="743"/>
      <c r="AK38" s="744"/>
      <c r="AL38" s="744"/>
      <c r="AM38" s="744"/>
      <c r="AN38" s="744"/>
      <c r="AO38" s="744"/>
      <c r="AP38" s="744"/>
      <c r="AQ38" s="744"/>
      <c r="AR38" s="744"/>
      <c r="AS38" s="744"/>
      <c r="AT38" s="745"/>
    </row>
    <row r="39" spans="1:47" ht="16.5" customHeight="1">
      <c r="A39" s="734" t="str">
        <f t="shared" si="4"/>
        <v>芸術　花子</v>
      </c>
      <c r="B39" s="735"/>
      <c r="C39" s="735"/>
      <c r="D39" s="735"/>
      <c r="E39" s="735"/>
      <c r="F39" s="735"/>
      <c r="G39" s="736"/>
      <c r="H39" s="737">
        <v>1500</v>
      </c>
      <c r="I39" s="738"/>
      <c r="J39" s="738"/>
      <c r="K39" s="738"/>
      <c r="L39" s="738"/>
      <c r="M39" s="96" t="s">
        <v>211</v>
      </c>
      <c r="N39" s="737">
        <v>1500</v>
      </c>
      <c r="O39" s="738"/>
      <c r="P39" s="738"/>
      <c r="Q39" s="738"/>
      <c r="R39" s="738"/>
      <c r="S39" s="96" t="s">
        <v>211</v>
      </c>
      <c r="T39" s="749" t="s">
        <v>286</v>
      </c>
      <c r="U39" s="680"/>
      <c r="V39" s="680"/>
      <c r="W39" s="680"/>
      <c r="X39" s="680"/>
      <c r="Y39" s="680"/>
      <c r="Z39" s="680"/>
      <c r="AA39" s="680"/>
      <c r="AB39" s="680"/>
      <c r="AC39" s="680"/>
      <c r="AD39" s="680"/>
      <c r="AE39" s="750"/>
      <c r="AF39" s="682" t="s">
        <v>284</v>
      </c>
      <c r="AG39" s="683"/>
      <c r="AH39" s="683"/>
      <c r="AI39" s="742"/>
      <c r="AJ39" s="743"/>
      <c r="AK39" s="744"/>
      <c r="AL39" s="744"/>
      <c r="AM39" s="744"/>
      <c r="AN39" s="744"/>
      <c r="AO39" s="744"/>
      <c r="AP39" s="744"/>
      <c r="AQ39" s="744"/>
      <c r="AR39" s="744"/>
      <c r="AS39" s="744"/>
      <c r="AT39" s="745"/>
    </row>
    <row r="40" spans="1:47" ht="16.5" customHeight="1">
      <c r="A40" s="734" t="str">
        <f t="shared" si="4"/>
        <v>芸術　良子</v>
      </c>
      <c r="B40" s="735"/>
      <c r="C40" s="735"/>
      <c r="D40" s="735"/>
      <c r="E40" s="735"/>
      <c r="F40" s="735"/>
      <c r="G40" s="736"/>
      <c r="H40" s="737">
        <v>500</v>
      </c>
      <c r="I40" s="738"/>
      <c r="J40" s="738"/>
      <c r="K40" s="738"/>
      <c r="L40" s="738"/>
      <c r="M40" s="96" t="s">
        <v>211</v>
      </c>
      <c r="N40" s="737">
        <v>500</v>
      </c>
      <c r="O40" s="738"/>
      <c r="P40" s="738"/>
      <c r="Q40" s="738"/>
      <c r="R40" s="738"/>
      <c r="S40" s="96" t="s">
        <v>211</v>
      </c>
      <c r="T40" s="749" t="s">
        <v>285</v>
      </c>
      <c r="U40" s="680"/>
      <c r="V40" s="680"/>
      <c r="W40" s="680"/>
      <c r="X40" s="680"/>
      <c r="Y40" s="680"/>
      <c r="Z40" s="680"/>
      <c r="AA40" s="680"/>
      <c r="AB40" s="680"/>
      <c r="AC40" s="680"/>
      <c r="AD40" s="680"/>
      <c r="AE40" s="750"/>
      <c r="AF40" s="682" t="s">
        <v>284</v>
      </c>
      <c r="AG40" s="683"/>
      <c r="AH40" s="683"/>
      <c r="AI40" s="742"/>
      <c r="AJ40" s="743"/>
      <c r="AK40" s="744"/>
      <c r="AL40" s="744"/>
      <c r="AM40" s="744"/>
      <c r="AN40" s="744"/>
      <c r="AO40" s="744"/>
      <c r="AP40" s="744"/>
      <c r="AQ40" s="744"/>
      <c r="AR40" s="744"/>
      <c r="AS40" s="744"/>
      <c r="AT40" s="745"/>
    </row>
    <row r="41" spans="1:47" ht="16.5" customHeight="1">
      <c r="A41" s="479" t="str">
        <f t="shared" si="4"/>
        <v/>
      </c>
      <c r="B41" s="480"/>
      <c r="C41" s="480"/>
      <c r="D41" s="480"/>
      <c r="E41" s="480"/>
      <c r="F41" s="480"/>
      <c r="G41" s="481"/>
      <c r="H41" s="759"/>
      <c r="I41" s="760"/>
      <c r="J41" s="760"/>
      <c r="K41" s="760"/>
      <c r="L41" s="760"/>
      <c r="M41" s="96" t="s">
        <v>211</v>
      </c>
      <c r="N41" s="759"/>
      <c r="O41" s="760"/>
      <c r="P41" s="760"/>
      <c r="Q41" s="760"/>
      <c r="R41" s="760"/>
      <c r="S41" s="96" t="s">
        <v>211</v>
      </c>
      <c r="T41" s="512"/>
      <c r="U41" s="513"/>
      <c r="V41" s="513"/>
      <c r="W41" s="513"/>
      <c r="X41" s="513"/>
      <c r="Y41" s="513"/>
      <c r="Z41" s="513"/>
      <c r="AA41" s="513"/>
      <c r="AB41" s="513"/>
      <c r="AC41" s="513"/>
      <c r="AD41" s="513"/>
      <c r="AE41" s="514"/>
      <c r="AF41" s="509"/>
      <c r="AG41" s="510"/>
      <c r="AH41" s="510"/>
      <c r="AI41" s="511"/>
      <c r="AJ41" s="743"/>
      <c r="AK41" s="744"/>
      <c r="AL41" s="744"/>
      <c r="AM41" s="744"/>
      <c r="AN41" s="744"/>
      <c r="AO41" s="744"/>
      <c r="AP41" s="744"/>
      <c r="AQ41" s="744"/>
      <c r="AR41" s="744"/>
      <c r="AS41" s="744"/>
      <c r="AT41" s="745"/>
    </row>
    <row r="42" spans="1:47" ht="16.5" customHeight="1">
      <c r="A42" s="479" t="str">
        <f t="shared" si="4"/>
        <v/>
      </c>
      <c r="B42" s="480"/>
      <c r="C42" s="480"/>
      <c r="D42" s="480"/>
      <c r="E42" s="480"/>
      <c r="F42" s="480"/>
      <c r="G42" s="481"/>
      <c r="H42" s="759"/>
      <c r="I42" s="760"/>
      <c r="J42" s="760"/>
      <c r="K42" s="760"/>
      <c r="L42" s="760"/>
      <c r="M42" s="96" t="s">
        <v>211</v>
      </c>
      <c r="N42" s="759"/>
      <c r="O42" s="760"/>
      <c r="P42" s="760"/>
      <c r="Q42" s="760"/>
      <c r="R42" s="760"/>
      <c r="S42" s="96" t="s">
        <v>211</v>
      </c>
      <c r="T42" s="512"/>
      <c r="U42" s="513"/>
      <c r="V42" s="513"/>
      <c r="W42" s="513"/>
      <c r="X42" s="513"/>
      <c r="Y42" s="513"/>
      <c r="Z42" s="513"/>
      <c r="AA42" s="513"/>
      <c r="AB42" s="513"/>
      <c r="AC42" s="513"/>
      <c r="AD42" s="513"/>
      <c r="AE42" s="514"/>
      <c r="AF42" s="509"/>
      <c r="AG42" s="510"/>
      <c r="AH42" s="510"/>
      <c r="AI42" s="511"/>
      <c r="AJ42" s="743"/>
      <c r="AK42" s="744"/>
      <c r="AL42" s="744"/>
      <c r="AM42" s="744"/>
      <c r="AN42" s="744"/>
      <c r="AO42" s="744"/>
      <c r="AP42" s="744"/>
      <c r="AQ42" s="744"/>
      <c r="AR42" s="744"/>
      <c r="AS42" s="744"/>
      <c r="AT42" s="745"/>
    </row>
    <row r="43" spans="1:47" ht="16.5" customHeight="1">
      <c r="A43" s="479" t="str">
        <f t="shared" si="4"/>
        <v/>
      </c>
      <c r="B43" s="480"/>
      <c r="C43" s="480"/>
      <c r="D43" s="480"/>
      <c r="E43" s="480"/>
      <c r="F43" s="480"/>
      <c r="G43" s="481"/>
      <c r="H43" s="759"/>
      <c r="I43" s="760"/>
      <c r="J43" s="760"/>
      <c r="K43" s="760"/>
      <c r="L43" s="760"/>
      <c r="M43" s="96" t="s">
        <v>211</v>
      </c>
      <c r="N43" s="759"/>
      <c r="O43" s="760"/>
      <c r="P43" s="760"/>
      <c r="Q43" s="760"/>
      <c r="R43" s="760"/>
      <c r="S43" s="96" t="s">
        <v>211</v>
      </c>
      <c r="T43" s="512"/>
      <c r="U43" s="513"/>
      <c r="V43" s="513"/>
      <c r="W43" s="513"/>
      <c r="X43" s="513"/>
      <c r="Y43" s="513"/>
      <c r="Z43" s="513"/>
      <c r="AA43" s="513"/>
      <c r="AB43" s="513"/>
      <c r="AC43" s="513"/>
      <c r="AD43" s="513"/>
      <c r="AE43" s="514"/>
      <c r="AF43" s="509"/>
      <c r="AG43" s="510"/>
      <c r="AH43" s="510"/>
      <c r="AI43" s="511"/>
      <c r="AJ43" s="743"/>
      <c r="AK43" s="744"/>
      <c r="AL43" s="744"/>
      <c r="AM43" s="744"/>
      <c r="AN43" s="744"/>
      <c r="AO43" s="744"/>
      <c r="AP43" s="744"/>
      <c r="AQ43" s="744"/>
      <c r="AR43" s="744"/>
      <c r="AS43" s="744"/>
      <c r="AT43" s="745"/>
    </row>
    <row r="44" spans="1:47" ht="16.5" customHeight="1">
      <c r="A44" s="479" t="str">
        <f t="shared" si="4"/>
        <v/>
      </c>
      <c r="B44" s="480"/>
      <c r="C44" s="480"/>
      <c r="D44" s="480"/>
      <c r="E44" s="480"/>
      <c r="F44" s="480"/>
      <c r="G44" s="481"/>
      <c r="H44" s="759"/>
      <c r="I44" s="760"/>
      <c r="J44" s="760"/>
      <c r="K44" s="760"/>
      <c r="L44" s="760"/>
      <c r="M44" s="96" t="s">
        <v>211</v>
      </c>
      <c r="N44" s="759"/>
      <c r="O44" s="760"/>
      <c r="P44" s="760"/>
      <c r="Q44" s="760"/>
      <c r="R44" s="760"/>
      <c r="S44" s="96" t="s">
        <v>211</v>
      </c>
      <c r="T44" s="512"/>
      <c r="U44" s="513"/>
      <c r="V44" s="513"/>
      <c r="W44" s="513"/>
      <c r="X44" s="513"/>
      <c r="Y44" s="513"/>
      <c r="Z44" s="513"/>
      <c r="AA44" s="513"/>
      <c r="AB44" s="513"/>
      <c r="AC44" s="513"/>
      <c r="AD44" s="513"/>
      <c r="AE44" s="514"/>
      <c r="AF44" s="509"/>
      <c r="AG44" s="510"/>
      <c r="AH44" s="510"/>
      <c r="AI44" s="511"/>
      <c r="AJ44" s="743"/>
      <c r="AK44" s="744"/>
      <c r="AL44" s="744"/>
      <c r="AM44" s="744"/>
      <c r="AN44" s="744"/>
      <c r="AO44" s="744"/>
      <c r="AP44" s="744"/>
      <c r="AQ44" s="744"/>
      <c r="AR44" s="744"/>
      <c r="AS44" s="744"/>
      <c r="AT44" s="745"/>
    </row>
    <row r="45" spans="1:47" ht="16.5" customHeight="1" thickBot="1">
      <c r="A45" s="479" t="str">
        <f t="shared" si="4"/>
        <v/>
      </c>
      <c r="B45" s="480"/>
      <c r="C45" s="480"/>
      <c r="D45" s="480"/>
      <c r="E45" s="480"/>
      <c r="F45" s="480"/>
      <c r="G45" s="481"/>
      <c r="H45" s="765"/>
      <c r="I45" s="766"/>
      <c r="J45" s="766"/>
      <c r="K45" s="766"/>
      <c r="L45" s="766"/>
      <c r="M45" s="95" t="s">
        <v>211</v>
      </c>
      <c r="N45" s="765"/>
      <c r="O45" s="766"/>
      <c r="P45" s="766"/>
      <c r="Q45" s="766"/>
      <c r="R45" s="766"/>
      <c r="S45" s="95" t="s">
        <v>211</v>
      </c>
      <c r="T45" s="512"/>
      <c r="U45" s="513"/>
      <c r="V45" s="513"/>
      <c r="W45" s="513"/>
      <c r="X45" s="513"/>
      <c r="Y45" s="513"/>
      <c r="Z45" s="513"/>
      <c r="AA45" s="513"/>
      <c r="AB45" s="513"/>
      <c r="AC45" s="513"/>
      <c r="AD45" s="513"/>
      <c r="AE45" s="514"/>
      <c r="AF45" s="751"/>
      <c r="AG45" s="752"/>
      <c r="AH45" s="752"/>
      <c r="AI45" s="753"/>
      <c r="AJ45" s="754"/>
      <c r="AK45" s="755"/>
      <c r="AL45" s="755"/>
      <c r="AM45" s="755"/>
      <c r="AN45" s="755"/>
      <c r="AO45" s="755"/>
      <c r="AP45" s="755"/>
      <c r="AQ45" s="755"/>
      <c r="AR45" s="755"/>
      <c r="AS45" s="755"/>
      <c r="AT45" s="756"/>
    </row>
    <row r="46" spans="1:47" ht="16.5" customHeight="1" thickTop="1" thickBot="1">
      <c r="A46" s="524" t="s">
        <v>221</v>
      </c>
      <c r="B46" s="525"/>
      <c r="C46" s="525"/>
      <c r="D46" s="525"/>
      <c r="E46" s="525"/>
      <c r="F46" s="525"/>
      <c r="G46" s="526"/>
      <c r="H46" s="757">
        <f>SUM(H36:L45)</f>
        <v>9000</v>
      </c>
      <c r="I46" s="758"/>
      <c r="J46" s="758"/>
      <c r="K46" s="758"/>
      <c r="L46" s="758"/>
      <c r="M46" s="94" t="s">
        <v>220</v>
      </c>
      <c r="N46" s="757">
        <f>SUM(N36:R45)</f>
        <v>8800</v>
      </c>
      <c r="O46" s="758"/>
      <c r="P46" s="758"/>
      <c r="Q46" s="758"/>
      <c r="R46" s="758"/>
      <c r="S46" s="94" t="s">
        <v>220</v>
      </c>
      <c r="T46" s="533"/>
      <c r="U46" s="533"/>
      <c r="V46" s="533"/>
      <c r="W46" s="533"/>
      <c r="X46" s="533"/>
      <c r="Y46" s="533"/>
      <c r="Z46" s="533"/>
      <c r="AA46" s="533"/>
      <c r="AB46" s="533"/>
      <c r="AC46" s="533"/>
      <c r="AD46" s="533"/>
      <c r="AE46" s="533"/>
      <c r="AF46" s="585"/>
      <c r="AG46" s="586"/>
      <c r="AH46" s="586"/>
      <c r="AI46" s="587"/>
      <c r="AJ46" s="558"/>
      <c r="AK46" s="559"/>
      <c r="AL46" s="559"/>
      <c r="AM46" s="559"/>
      <c r="AN46" s="559"/>
      <c r="AO46" s="559"/>
      <c r="AP46" s="559"/>
      <c r="AQ46" s="559"/>
      <c r="AR46" s="559"/>
      <c r="AS46" s="559"/>
      <c r="AT46" s="560"/>
    </row>
    <row r="47" spans="1:47" ht="16.5" customHeight="1">
      <c r="A47" s="529"/>
      <c r="B47" s="529"/>
      <c r="C47" s="529"/>
      <c r="D47" s="529"/>
      <c r="E47" s="529"/>
      <c r="F47" s="529"/>
      <c r="G47" s="529"/>
      <c r="H47" s="529"/>
      <c r="I47" s="529"/>
      <c r="J47" s="529"/>
      <c r="K47" s="529"/>
      <c r="L47" s="529"/>
      <c r="M47" s="529"/>
      <c r="AJ47" s="93"/>
      <c r="AK47" s="93"/>
      <c r="AL47" s="93"/>
      <c r="AM47" s="93"/>
      <c r="AN47" s="93"/>
      <c r="AO47" s="93"/>
      <c r="AP47" s="93"/>
      <c r="AQ47" s="93"/>
      <c r="AR47" s="93"/>
      <c r="AS47" s="93"/>
      <c r="AT47" s="93"/>
    </row>
    <row r="48" spans="1:47" ht="16.5" customHeight="1" thickBot="1">
      <c r="A48" s="91" t="s">
        <v>219</v>
      </c>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2" t="s">
        <v>218</v>
      </c>
      <c r="AJ48" s="91"/>
    </row>
    <row r="49" spans="1:49" ht="16.5" customHeight="1">
      <c r="A49" s="530" t="s">
        <v>217</v>
      </c>
      <c r="B49" s="477"/>
      <c r="C49" s="477"/>
      <c r="D49" s="477"/>
      <c r="E49" s="477"/>
      <c r="F49" s="477"/>
      <c r="G49" s="531"/>
      <c r="H49" s="532" t="s">
        <v>216</v>
      </c>
      <c r="I49" s="477"/>
      <c r="J49" s="477"/>
      <c r="K49" s="477"/>
      <c r="L49" s="477"/>
      <c r="M49" s="477"/>
      <c r="N49" s="532" t="s">
        <v>215</v>
      </c>
      <c r="O49" s="477"/>
      <c r="P49" s="477"/>
      <c r="Q49" s="531"/>
      <c r="R49" s="515" t="s">
        <v>214</v>
      </c>
      <c r="S49" s="515"/>
      <c r="T49" s="515"/>
      <c r="U49" s="515"/>
      <c r="V49" s="515"/>
      <c r="W49" s="515"/>
      <c r="X49" s="515"/>
      <c r="Y49" s="515"/>
      <c r="Z49" s="515"/>
      <c r="AA49" s="515"/>
      <c r="AB49" s="515" t="s">
        <v>213</v>
      </c>
      <c r="AC49" s="515"/>
      <c r="AD49" s="515"/>
      <c r="AE49" s="515"/>
      <c r="AF49" s="515"/>
      <c r="AG49" s="515"/>
      <c r="AH49" s="515"/>
      <c r="AI49" s="516"/>
      <c r="AJ49" s="90"/>
      <c r="AK49" s="100"/>
      <c r="AL49" s="100"/>
      <c r="AM49" s="100"/>
      <c r="AN49" s="100"/>
      <c r="AO49" s="100"/>
      <c r="AP49" s="100"/>
      <c r="AQ49" s="100"/>
      <c r="AR49" s="100"/>
      <c r="AS49" s="100"/>
      <c r="AT49" s="100"/>
      <c r="AU49" s="100"/>
      <c r="AV49" s="100"/>
    </row>
    <row r="50" spans="1:49" ht="16.5" customHeight="1">
      <c r="A50" s="769" t="s">
        <v>283</v>
      </c>
      <c r="B50" s="770"/>
      <c r="C50" s="770"/>
      <c r="D50" s="770"/>
      <c r="E50" s="770"/>
      <c r="F50" s="770"/>
      <c r="G50" s="771"/>
      <c r="H50" s="772">
        <v>50000</v>
      </c>
      <c r="I50" s="773"/>
      <c r="J50" s="773"/>
      <c r="K50" s="773"/>
      <c r="L50" s="773"/>
      <c r="M50" s="89" t="s">
        <v>211</v>
      </c>
      <c r="N50" s="665" t="s">
        <v>282</v>
      </c>
      <c r="O50" s="666"/>
      <c r="P50" s="666"/>
      <c r="Q50" s="667"/>
      <c r="R50" s="774" t="s">
        <v>281</v>
      </c>
      <c r="S50" s="774"/>
      <c r="T50" s="774"/>
      <c r="U50" s="774"/>
      <c r="V50" s="774"/>
      <c r="W50" s="774"/>
      <c r="X50" s="774"/>
      <c r="Y50" s="774"/>
      <c r="Z50" s="774"/>
      <c r="AA50" s="774"/>
      <c r="AB50" s="775" t="s">
        <v>280</v>
      </c>
      <c r="AC50" s="775"/>
      <c r="AD50" s="775"/>
      <c r="AE50" s="775"/>
      <c r="AF50" s="775"/>
      <c r="AG50" s="775"/>
      <c r="AH50" s="775"/>
      <c r="AI50" s="776"/>
      <c r="AJ50" s="86"/>
      <c r="AK50" s="100"/>
      <c r="AL50" s="100"/>
      <c r="AM50" s="100"/>
      <c r="AN50" s="100"/>
      <c r="AO50" s="100"/>
      <c r="AP50" s="100"/>
      <c r="AQ50" s="100"/>
      <c r="AR50" s="100"/>
      <c r="AS50" s="100"/>
      <c r="AT50" s="100"/>
      <c r="AU50" s="100"/>
      <c r="AV50" s="100"/>
    </row>
    <row r="51" spans="1:49" ht="16.5" customHeight="1">
      <c r="A51" s="501"/>
      <c r="B51" s="502"/>
      <c r="C51" s="502"/>
      <c r="D51" s="502"/>
      <c r="E51" s="502"/>
      <c r="F51" s="502"/>
      <c r="G51" s="503"/>
      <c r="H51" s="504"/>
      <c r="I51" s="505"/>
      <c r="J51" s="505"/>
      <c r="K51" s="505"/>
      <c r="L51" s="505"/>
      <c r="M51" s="89" t="s">
        <v>211</v>
      </c>
      <c r="N51" s="497"/>
      <c r="O51" s="498"/>
      <c r="P51" s="498"/>
      <c r="Q51" s="499"/>
      <c r="R51" s="506"/>
      <c r="S51" s="506"/>
      <c r="T51" s="506"/>
      <c r="U51" s="506"/>
      <c r="V51" s="506"/>
      <c r="W51" s="506"/>
      <c r="X51" s="506"/>
      <c r="Y51" s="506"/>
      <c r="Z51" s="506"/>
      <c r="AA51" s="506"/>
      <c r="AB51" s="763"/>
      <c r="AC51" s="763"/>
      <c r="AD51" s="763"/>
      <c r="AE51" s="763"/>
      <c r="AF51" s="763"/>
      <c r="AG51" s="763"/>
      <c r="AH51" s="763"/>
      <c r="AI51" s="764"/>
      <c r="AJ51" s="86"/>
      <c r="AK51" s="100"/>
      <c r="AL51" s="100"/>
      <c r="AM51" s="100"/>
      <c r="AN51" s="100"/>
      <c r="AO51" s="100"/>
      <c r="AP51" s="100"/>
      <c r="AQ51" s="100"/>
      <c r="AR51" s="100"/>
      <c r="AS51" s="100"/>
      <c r="AT51" s="100"/>
      <c r="AU51" s="100"/>
      <c r="AV51" s="100"/>
    </row>
    <row r="52" spans="1:49" ht="16.5" customHeight="1" thickBot="1">
      <c r="A52" s="518"/>
      <c r="B52" s="519"/>
      <c r="C52" s="519"/>
      <c r="D52" s="519"/>
      <c r="E52" s="519"/>
      <c r="F52" s="519"/>
      <c r="G52" s="520"/>
      <c r="H52" s="521"/>
      <c r="I52" s="522"/>
      <c r="J52" s="522"/>
      <c r="K52" s="522"/>
      <c r="L52" s="522"/>
      <c r="M52" s="88" t="s">
        <v>211</v>
      </c>
      <c r="N52" s="497"/>
      <c r="O52" s="498"/>
      <c r="P52" s="498"/>
      <c r="Q52" s="499"/>
      <c r="R52" s="523"/>
      <c r="S52" s="523"/>
      <c r="T52" s="523"/>
      <c r="U52" s="523"/>
      <c r="V52" s="523"/>
      <c r="W52" s="523"/>
      <c r="X52" s="523"/>
      <c r="Y52" s="523"/>
      <c r="Z52" s="523"/>
      <c r="AA52" s="523"/>
      <c r="AB52" s="761"/>
      <c r="AC52" s="761"/>
      <c r="AD52" s="761"/>
      <c r="AE52" s="761"/>
      <c r="AF52" s="761"/>
      <c r="AG52" s="761"/>
      <c r="AH52" s="761"/>
      <c r="AI52" s="762"/>
      <c r="AJ52" s="86"/>
      <c r="AK52" s="100"/>
      <c r="AL52" s="100"/>
      <c r="AM52" s="100"/>
      <c r="AN52" s="100"/>
      <c r="AO52" s="100"/>
      <c r="AP52" s="100"/>
      <c r="AQ52" s="100"/>
      <c r="AR52" s="100"/>
      <c r="AS52" s="100"/>
      <c r="AT52" s="100"/>
      <c r="AU52" s="100"/>
      <c r="AV52" s="100"/>
    </row>
    <row r="53" spans="1:49" ht="16.5" customHeight="1" thickTop="1" thickBot="1">
      <c r="A53" s="487" t="s">
        <v>212</v>
      </c>
      <c r="B53" s="488"/>
      <c r="C53" s="488"/>
      <c r="D53" s="488"/>
      <c r="E53" s="488"/>
      <c r="F53" s="488"/>
      <c r="G53" s="489"/>
      <c r="H53" s="767">
        <f>SUM(H50:L52)</f>
        <v>50000</v>
      </c>
      <c r="I53" s="768"/>
      <c r="J53" s="768"/>
      <c r="K53" s="768"/>
      <c r="L53" s="768"/>
      <c r="M53" s="87" t="s">
        <v>211</v>
      </c>
      <c r="N53" s="484"/>
      <c r="O53" s="485"/>
      <c r="P53" s="485"/>
      <c r="Q53" s="485"/>
      <c r="R53" s="485"/>
      <c r="S53" s="485"/>
      <c r="T53" s="485"/>
      <c r="U53" s="485"/>
      <c r="V53" s="485"/>
      <c r="W53" s="485"/>
      <c r="X53" s="485"/>
      <c r="Y53" s="485"/>
      <c r="Z53" s="485"/>
      <c r="AA53" s="485"/>
      <c r="AB53" s="485"/>
      <c r="AC53" s="485"/>
      <c r="AD53" s="485"/>
      <c r="AE53" s="485"/>
      <c r="AF53" s="485"/>
      <c r="AG53" s="485"/>
      <c r="AH53" s="485"/>
      <c r="AI53" s="486"/>
      <c r="AJ53" s="154"/>
      <c r="AK53" s="100"/>
      <c r="AL53" s="100"/>
      <c r="AM53" s="100"/>
      <c r="AN53" s="100"/>
      <c r="AO53" s="100"/>
      <c r="AP53" s="100"/>
      <c r="AQ53" s="100"/>
      <c r="AR53" s="100"/>
      <c r="AS53" s="100"/>
      <c r="AT53" s="100"/>
      <c r="AU53" s="100"/>
      <c r="AV53" s="100"/>
    </row>
    <row r="54" spans="1:49" ht="16.5" customHeight="1">
      <c r="AJ54" s="100"/>
      <c r="AK54" s="100"/>
      <c r="AL54" s="100"/>
      <c r="AU54" s="100"/>
      <c r="AV54" s="100"/>
      <c r="AW54" s="100"/>
    </row>
  </sheetData>
  <dataConsolidate/>
  <mergeCells count="289">
    <mergeCell ref="A53:G53"/>
    <mergeCell ref="H53:L53"/>
    <mergeCell ref="N53:AI53"/>
    <mergeCell ref="A44:G44"/>
    <mergeCell ref="H44:L44"/>
    <mergeCell ref="N44:R44"/>
    <mergeCell ref="T44:AE44"/>
    <mergeCell ref="AF44:AI44"/>
    <mergeCell ref="AJ44:AT44"/>
    <mergeCell ref="A47:M47"/>
    <mergeCell ref="A49:G49"/>
    <mergeCell ref="H49:M49"/>
    <mergeCell ref="N49:Q49"/>
    <mergeCell ref="R49:AA49"/>
    <mergeCell ref="AB49:AI49"/>
    <mergeCell ref="A50:G50"/>
    <mergeCell ref="H50:L50"/>
    <mergeCell ref="N50:Q50"/>
    <mergeCell ref="R50:AA50"/>
    <mergeCell ref="AB50:AI50"/>
    <mergeCell ref="A51:G51"/>
    <mergeCell ref="H51:L51"/>
    <mergeCell ref="A52:G52"/>
    <mergeCell ref="H52:L52"/>
    <mergeCell ref="N52:Q52"/>
    <mergeCell ref="R52:AA52"/>
    <mergeCell ref="AB52:AI52"/>
    <mergeCell ref="N51:Q51"/>
    <mergeCell ref="R51:AA51"/>
    <mergeCell ref="AB51:AI51"/>
    <mergeCell ref="AJ42:AT42"/>
    <mergeCell ref="A43:G43"/>
    <mergeCell ref="H43:L43"/>
    <mergeCell ref="N43:R43"/>
    <mergeCell ref="T43:AE43"/>
    <mergeCell ref="AF43:AI43"/>
    <mergeCell ref="AJ43:AT43"/>
    <mergeCell ref="T46:AE46"/>
    <mergeCell ref="AF46:AI46"/>
    <mergeCell ref="A42:G42"/>
    <mergeCell ref="H42:L42"/>
    <mergeCell ref="N42:R42"/>
    <mergeCell ref="T42:AE42"/>
    <mergeCell ref="AF42:AI42"/>
    <mergeCell ref="AJ46:AT46"/>
    <mergeCell ref="A45:G45"/>
    <mergeCell ref="H45:L45"/>
    <mergeCell ref="N45:R45"/>
    <mergeCell ref="T45:AE45"/>
    <mergeCell ref="AF45:AI45"/>
    <mergeCell ref="AJ45:AT45"/>
    <mergeCell ref="A46:G46"/>
    <mergeCell ref="H46:L46"/>
    <mergeCell ref="N46:R46"/>
    <mergeCell ref="A41:G41"/>
    <mergeCell ref="H41:L41"/>
    <mergeCell ref="N41:R41"/>
    <mergeCell ref="T41:AE41"/>
    <mergeCell ref="AF41:AI41"/>
    <mergeCell ref="AJ41:AT41"/>
    <mergeCell ref="A40:G40"/>
    <mergeCell ref="H40:L40"/>
    <mergeCell ref="N40:R40"/>
    <mergeCell ref="T40:AE40"/>
    <mergeCell ref="AF40:AI40"/>
    <mergeCell ref="AJ40:AT40"/>
    <mergeCell ref="A39:G39"/>
    <mergeCell ref="H39:L39"/>
    <mergeCell ref="N39:R39"/>
    <mergeCell ref="T39:AE39"/>
    <mergeCell ref="AF39:AI39"/>
    <mergeCell ref="AJ39:AT39"/>
    <mergeCell ref="A38:G38"/>
    <mergeCell ref="H38:L38"/>
    <mergeCell ref="N38:R38"/>
    <mergeCell ref="T38:AE38"/>
    <mergeCell ref="AF38:AI38"/>
    <mergeCell ref="AJ38:AT38"/>
    <mergeCell ref="A37:G37"/>
    <mergeCell ref="H37:L37"/>
    <mergeCell ref="N37:R37"/>
    <mergeCell ref="T37:AE37"/>
    <mergeCell ref="AF37:AI37"/>
    <mergeCell ref="AJ37:AT37"/>
    <mergeCell ref="A36:G36"/>
    <mergeCell ref="H36:L36"/>
    <mergeCell ref="N36:R36"/>
    <mergeCell ref="T36:AE36"/>
    <mergeCell ref="AF36:AI36"/>
    <mergeCell ref="AJ36:AT36"/>
    <mergeCell ref="A32:AH32"/>
    <mergeCell ref="AI32:AL32"/>
    <mergeCell ref="AM32:AN32"/>
    <mergeCell ref="A35:G35"/>
    <mergeCell ref="H35:M35"/>
    <mergeCell ref="N35:S35"/>
    <mergeCell ref="T35:AE35"/>
    <mergeCell ref="AF35:AI35"/>
    <mergeCell ref="AJ35:AT35"/>
    <mergeCell ref="AO30:AR30"/>
    <mergeCell ref="A31:G31"/>
    <mergeCell ref="H31:J31"/>
    <mergeCell ref="K31:M31"/>
    <mergeCell ref="N31:P31"/>
    <mergeCell ref="Q31:S31"/>
    <mergeCell ref="AI31:AL31"/>
    <mergeCell ref="AM31:AN31"/>
    <mergeCell ref="AO31:AR31"/>
    <mergeCell ref="A30:G30"/>
    <mergeCell ref="H30:J30"/>
    <mergeCell ref="K30:M30"/>
    <mergeCell ref="N30:P30"/>
    <mergeCell ref="Q30:S30"/>
    <mergeCell ref="T30:V30"/>
    <mergeCell ref="W30:Y30"/>
    <mergeCell ref="T31:V31"/>
    <mergeCell ref="W31:Y31"/>
    <mergeCell ref="Z31:AB31"/>
    <mergeCell ref="AC31:AH31"/>
    <mergeCell ref="AI29:AL29"/>
    <mergeCell ref="AM29:AN29"/>
    <mergeCell ref="Z29:AB29"/>
    <mergeCell ref="AC29:AH29"/>
    <mergeCell ref="Z30:AB30"/>
    <mergeCell ref="AC30:AH30"/>
    <mergeCell ref="AI30:AL30"/>
    <mergeCell ref="AM30:AN30"/>
    <mergeCell ref="AI28:AL28"/>
    <mergeCell ref="AM28:AN28"/>
    <mergeCell ref="Z27:AB27"/>
    <mergeCell ref="AC27:AH27"/>
    <mergeCell ref="Z26:AB26"/>
    <mergeCell ref="AC26:AH26"/>
    <mergeCell ref="AI26:AL26"/>
    <mergeCell ref="AM26:AN26"/>
    <mergeCell ref="AO28:AR28"/>
    <mergeCell ref="A29:G29"/>
    <mergeCell ref="H29:J29"/>
    <mergeCell ref="K29:M29"/>
    <mergeCell ref="N29:P29"/>
    <mergeCell ref="Q29:S29"/>
    <mergeCell ref="T29:V29"/>
    <mergeCell ref="W29:Y29"/>
    <mergeCell ref="AO29:AR29"/>
    <mergeCell ref="A28:G28"/>
    <mergeCell ref="H28:J28"/>
    <mergeCell ref="K28:M28"/>
    <mergeCell ref="N28:P28"/>
    <mergeCell ref="Q28:S28"/>
    <mergeCell ref="T28:V28"/>
    <mergeCell ref="W28:Y28"/>
    <mergeCell ref="Z28:AB28"/>
    <mergeCell ref="AC28:AH28"/>
    <mergeCell ref="N25:P25"/>
    <mergeCell ref="Q25:S25"/>
    <mergeCell ref="T25:V25"/>
    <mergeCell ref="W25:Y25"/>
    <mergeCell ref="AI24:AL24"/>
    <mergeCell ref="AM24:AN24"/>
    <mergeCell ref="AO26:AR26"/>
    <mergeCell ref="A27:G27"/>
    <mergeCell ref="H27:J27"/>
    <mergeCell ref="K27:M27"/>
    <mergeCell ref="N27:P27"/>
    <mergeCell ref="Q27:S27"/>
    <mergeCell ref="AI27:AL27"/>
    <mergeCell ref="AM27:AN27"/>
    <mergeCell ref="AO27:AR27"/>
    <mergeCell ref="A26:G26"/>
    <mergeCell ref="H26:J26"/>
    <mergeCell ref="K26:M26"/>
    <mergeCell ref="N26:P26"/>
    <mergeCell ref="Q26:S26"/>
    <mergeCell ref="T26:V26"/>
    <mergeCell ref="W26:Y26"/>
    <mergeCell ref="T27:V27"/>
    <mergeCell ref="W27:Y27"/>
    <mergeCell ref="AO24:AR24"/>
    <mergeCell ref="T23:V23"/>
    <mergeCell ref="W23:Y23"/>
    <mergeCell ref="Z23:AB23"/>
    <mergeCell ref="AC23:AH23"/>
    <mergeCell ref="AO25:AR25"/>
    <mergeCell ref="A24:G24"/>
    <mergeCell ref="H24:J24"/>
    <mergeCell ref="K24:M24"/>
    <mergeCell ref="N24:P24"/>
    <mergeCell ref="Q24:S24"/>
    <mergeCell ref="T24:V24"/>
    <mergeCell ref="W24:Y24"/>
    <mergeCell ref="Z24:AB24"/>
    <mergeCell ref="AC24:AH24"/>
    <mergeCell ref="AI25:AL25"/>
    <mergeCell ref="AM25:AN25"/>
    <mergeCell ref="Z25:AB25"/>
    <mergeCell ref="AC25:AH25"/>
    <mergeCell ref="AM23:AN23"/>
    <mergeCell ref="AO23:AR23"/>
    <mergeCell ref="A25:G25"/>
    <mergeCell ref="H25:J25"/>
    <mergeCell ref="K25:M25"/>
    <mergeCell ref="AO19:AT21"/>
    <mergeCell ref="N20:S20"/>
    <mergeCell ref="T20:Y20"/>
    <mergeCell ref="H21:J21"/>
    <mergeCell ref="K21:M21"/>
    <mergeCell ref="AO22:AR22"/>
    <mergeCell ref="H11:M11"/>
    <mergeCell ref="N11:S11"/>
    <mergeCell ref="T11:Y11"/>
    <mergeCell ref="Z11:AE11"/>
    <mergeCell ref="U12:X12"/>
    <mergeCell ref="Z12:AD12"/>
    <mergeCell ref="H19:M20"/>
    <mergeCell ref="N19:Y19"/>
    <mergeCell ref="Z19:AB21"/>
    <mergeCell ref="H14:M14"/>
    <mergeCell ref="N14:R14"/>
    <mergeCell ref="W21:Y21"/>
    <mergeCell ref="AH12:AU12"/>
    <mergeCell ref="AH13:AU13"/>
    <mergeCell ref="U14:X14"/>
    <mergeCell ref="Z14:AD14"/>
    <mergeCell ref="AH14:AU14"/>
    <mergeCell ref="H22:J22"/>
    <mergeCell ref="A23:G23"/>
    <mergeCell ref="H23:J23"/>
    <mergeCell ref="K23:M23"/>
    <mergeCell ref="N23:P23"/>
    <mergeCell ref="Q23:S23"/>
    <mergeCell ref="A22:G22"/>
    <mergeCell ref="A11:G15"/>
    <mergeCell ref="A19:G21"/>
    <mergeCell ref="J8:L8"/>
    <mergeCell ref="H13:M13"/>
    <mergeCell ref="N13:R13"/>
    <mergeCell ref="H12:M12"/>
    <mergeCell ref="N12:R12"/>
    <mergeCell ref="D8:I8"/>
    <mergeCell ref="H15:M15"/>
    <mergeCell ref="N15:R15"/>
    <mergeCell ref="N21:P21"/>
    <mergeCell ref="Q21:S21"/>
    <mergeCell ref="K22:M22"/>
    <mergeCell ref="N22:P22"/>
    <mergeCell ref="Q22:S22"/>
    <mergeCell ref="A8:C8"/>
    <mergeCell ref="AB7:AD7"/>
    <mergeCell ref="AE7:AJ7"/>
    <mergeCell ref="Z22:AB22"/>
    <mergeCell ref="AI22:AL22"/>
    <mergeCell ref="AM22:AN22"/>
    <mergeCell ref="J7:L7"/>
    <mergeCell ref="M7:R7"/>
    <mergeCell ref="S7:U7"/>
    <mergeCell ref="V7:AA7"/>
    <mergeCell ref="U13:X13"/>
    <mergeCell ref="Z13:AD13"/>
    <mergeCell ref="AC22:AH22"/>
    <mergeCell ref="AI19:AN21"/>
    <mergeCell ref="T15:X15"/>
    <mergeCell ref="Z15:AD15"/>
    <mergeCell ref="T21:V21"/>
    <mergeCell ref="T22:V22"/>
    <mergeCell ref="W22:Y22"/>
    <mergeCell ref="A7:C7"/>
    <mergeCell ref="D7:I7"/>
    <mergeCell ref="AE9:AJ9"/>
    <mergeCell ref="AI23:AL23"/>
    <mergeCell ref="AC19:AH21"/>
    <mergeCell ref="A2:AU2"/>
    <mergeCell ref="A3:AU3"/>
    <mergeCell ref="U4:AD4"/>
    <mergeCell ref="A5:H5"/>
    <mergeCell ref="I5:O5"/>
    <mergeCell ref="R5:U5"/>
    <mergeCell ref="V5:AJ5"/>
    <mergeCell ref="A9:C9"/>
    <mergeCell ref="D9:I9"/>
    <mergeCell ref="J9:L9"/>
    <mergeCell ref="M9:R9"/>
    <mergeCell ref="S9:U9"/>
    <mergeCell ref="V9:AA9"/>
    <mergeCell ref="AB9:AD9"/>
    <mergeCell ref="M8:R8"/>
    <mergeCell ref="S8:U8"/>
    <mergeCell ref="V8:AA8"/>
    <mergeCell ref="AB8:AD8"/>
    <mergeCell ref="AE8:AJ8"/>
  </mergeCells>
  <phoneticPr fontId="4"/>
  <conditionalFormatting sqref="N12:N14 N41:R45 T39:AE45">
    <cfRule type="expression" dxfId="19" priority="20">
      <formula>ISBLANK(N12)</formula>
    </cfRule>
  </conditionalFormatting>
  <conditionalFormatting sqref="A31 H22:J31 N22:P31 T22:V31 A50:L52 R50:AA52 A22:G30">
    <cfRule type="expression" dxfId="18" priority="19">
      <formula>ISBLANK(A22)</formula>
    </cfRule>
  </conditionalFormatting>
  <conditionalFormatting sqref="AF37:AI45 Z22:AB31">
    <cfRule type="expression" dxfId="17" priority="18">
      <formula>ISBLANK(Z22)</formula>
    </cfRule>
  </conditionalFormatting>
  <conditionalFormatting sqref="H37:L45">
    <cfRule type="expression" dxfId="16" priority="17">
      <formula>ISBLANK(H37)</formula>
    </cfRule>
  </conditionalFormatting>
  <conditionalFormatting sqref="AB50:AI52">
    <cfRule type="expression" dxfId="15" priority="16">
      <formula>ISBLANK(AB50)</formula>
    </cfRule>
  </conditionalFormatting>
  <conditionalFormatting sqref="T37:AE38">
    <cfRule type="expression" dxfId="14" priority="15">
      <formula>ISBLANK(T37)</formula>
    </cfRule>
  </conditionalFormatting>
  <conditionalFormatting sqref="N50:N52">
    <cfRule type="expression" dxfId="13" priority="14">
      <formula>ISBLANK(N50)</formula>
    </cfRule>
  </conditionalFormatting>
  <conditionalFormatting sqref="AF36:AI36">
    <cfRule type="containsBlanks" dxfId="12" priority="13">
      <formula>LEN(TRIM(AF36))=0</formula>
    </cfRule>
  </conditionalFormatting>
  <conditionalFormatting sqref="H36:J36">
    <cfRule type="containsBlanks" dxfId="11" priority="12">
      <formula>LEN(TRIM(H36))=0</formula>
    </cfRule>
  </conditionalFormatting>
  <conditionalFormatting sqref="T36">
    <cfRule type="containsBlanks" dxfId="10" priority="11">
      <formula>LEN(TRIM(T36))=0</formula>
    </cfRule>
  </conditionalFormatting>
  <conditionalFormatting sqref="AJ45:AT45">
    <cfRule type="expression" dxfId="9" priority="7">
      <formula>OR(AND($J45=$N45,$R45=""),AND($J45=$N45,$R45="無"),$N45="")</formula>
    </cfRule>
  </conditionalFormatting>
  <conditionalFormatting sqref="AJ36:AT44">
    <cfRule type="containsBlanks" dxfId="8" priority="10">
      <formula>LEN(TRIM(AJ36))=0</formula>
    </cfRule>
  </conditionalFormatting>
  <conditionalFormatting sqref="AJ36:AT44">
    <cfRule type="expression" dxfId="7" priority="9">
      <formula>OR(AND($J36=$N36,$R36=""),AND($J36=$N36,$R36="無"),$N36="")</formula>
    </cfRule>
  </conditionalFormatting>
  <conditionalFormatting sqref="AJ45:AT45">
    <cfRule type="containsBlanks" dxfId="6" priority="8">
      <formula>LEN(TRIM(AJ45))=0</formula>
    </cfRule>
  </conditionalFormatting>
  <conditionalFormatting sqref="AT22">
    <cfRule type="containsBlanks" dxfId="5" priority="6">
      <formula>LEN(TRIM(AT22))=0</formula>
    </cfRule>
  </conditionalFormatting>
  <conditionalFormatting sqref="AO22:AR22">
    <cfRule type="containsBlanks" dxfId="4" priority="5">
      <formula>LEN(TRIM(AO22))=0</formula>
    </cfRule>
  </conditionalFormatting>
  <conditionalFormatting sqref="AO23:AR31">
    <cfRule type="containsBlanks" dxfId="3" priority="4">
      <formula>LEN(TRIM(AO23))=0</formula>
    </cfRule>
  </conditionalFormatting>
  <conditionalFormatting sqref="AT23:AT31">
    <cfRule type="containsBlanks" dxfId="2" priority="3">
      <formula>LEN(TRIM(AT23))=0</formula>
    </cfRule>
  </conditionalFormatting>
  <conditionalFormatting sqref="N37:R40">
    <cfRule type="expression" dxfId="1" priority="2">
      <formula>ISBLANK(N37)</formula>
    </cfRule>
  </conditionalFormatting>
  <conditionalFormatting sqref="N36:P36">
    <cfRule type="containsBlanks" dxfId="0" priority="1">
      <formula>LEN(TRIM(N36))=0</formula>
    </cfRule>
  </conditionalFormatting>
  <dataValidations count="7">
    <dataValidation type="list" allowBlank="1" showInputMessage="1" sqref="AO22:AR31">
      <formula1>"ID未取得,不明"</formula1>
    </dataValidation>
    <dataValidation type="list" allowBlank="1" showInputMessage="1" showErrorMessage="1" sqref="AT22:AT31">
      <formula1>"1,2,3,4"</formula1>
    </dataValidation>
    <dataValidation allowBlank="1" showInputMessage="1" showErrorMessage="1" promptTitle="実施回数該当を記入してください" prompt="（例）_x000a_実施回数：全12回の場合_x000a_・全部のに参加→「全回」_x000a_・うち第3回、第6回参加→「第3回、第6回」_x000a_・うち第2回から第8回参加→「第2回~第8回」" sqref="AC22:AH31"/>
    <dataValidation allowBlank="1" showInputMessage="1" showErrorMessage="1" promptTitle="実施該当回を記入してください" prompt="_x000a_(例)_x000a_実施回数：全12回の場合_x000a_・全部の回に参加→「全回」_x000a_・うち第3回、第6回参加→「第3回、第6回」_x000a_・うち第2回から第8回参加→「第2回～第8回」" sqref="R50:AA52"/>
    <dataValidation allowBlank="1" showInputMessage="1" showErrorMessage="1" promptTitle="実施該当回を記入してください" prompt="_x000a_(例)_x000a_実施回数：全12回の場合_x000a_・全部の回に参加→「全回」_x000a_・うち第3回、第6回参加→「第3回，第6回」_x000a_・うち第2回から第8回参加→「第2回～第8回」" sqref="T37:AE45"/>
    <dataValidation type="list" allowBlank="1" showInputMessage="1" showErrorMessage="1" sqref="AF37:AI45 AF36">
      <formula1>"有,無"</formula1>
    </dataValidation>
    <dataValidation type="list" allowBlank="1" showInputMessage="1" showErrorMessage="1" prompt="▽印より選択してください" sqref="N50:N52 Z22:AB31">
      <formula1>"決定通知日 "</formula1>
    </dataValidation>
  </dataValidations>
  <printOptions horizontalCentered="1"/>
  <pageMargins left="0.25" right="0.25" top="0.75" bottom="0.75" header="0.3" footer="0.3"/>
  <pageSetup paperSize="9" scale="62"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topLeftCell="A40" workbookViewId="0">
      <selection activeCell="A2" sqref="A2"/>
    </sheetView>
  </sheetViews>
  <sheetFormatPr defaultRowHeight="18.75"/>
  <cols>
    <col min="1" max="1" width="10" style="42" bestFit="1" customWidth="1"/>
    <col min="2" max="2" width="6" style="42" customWidth="1"/>
    <col min="3" max="16384" width="9" style="37"/>
  </cols>
  <sheetData>
    <row r="1" spans="1:2" ht="46.5" customHeight="1">
      <c r="A1" s="36" t="s">
        <v>7</v>
      </c>
      <c r="B1" s="36" t="s">
        <v>62</v>
      </c>
    </row>
    <row r="2" spans="1:2">
      <c r="A2" s="38" t="s">
        <v>63</v>
      </c>
      <c r="B2" s="38">
        <v>1</v>
      </c>
    </row>
    <row r="3" spans="1:2">
      <c r="A3" s="38" t="s">
        <v>64</v>
      </c>
      <c r="B3" s="38">
        <v>2</v>
      </c>
    </row>
    <row r="4" spans="1:2">
      <c r="A4" s="38" t="s">
        <v>65</v>
      </c>
      <c r="B4" s="38">
        <v>3</v>
      </c>
    </row>
    <row r="5" spans="1:2">
      <c r="A5" s="38" t="s">
        <v>66</v>
      </c>
      <c r="B5" s="38">
        <v>4</v>
      </c>
    </row>
    <row r="6" spans="1:2">
      <c r="A6" s="38" t="s">
        <v>67</v>
      </c>
      <c r="B6" s="38">
        <v>5</v>
      </c>
    </row>
    <row r="7" spans="1:2">
      <c r="A7" s="38" t="s">
        <v>68</v>
      </c>
      <c r="B7" s="38">
        <v>6</v>
      </c>
    </row>
    <row r="8" spans="1:2">
      <c r="A8" s="38" t="s">
        <v>69</v>
      </c>
      <c r="B8" s="38">
        <v>7</v>
      </c>
    </row>
    <row r="9" spans="1:2">
      <c r="A9" s="38" t="s">
        <v>70</v>
      </c>
      <c r="B9" s="38">
        <v>8</v>
      </c>
    </row>
    <row r="10" spans="1:2">
      <c r="A10" s="38" t="s">
        <v>71</v>
      </c>
      <c r="B10" s="38">
        <v>9</v>
      </c>
    </row>
    <row r="11" spans="1:2">
      <c r="A11" s="38" t="s">
        <v>72</v>
      </c>
      <c r="B11" s="38">
        <v>10</v>
      </c>
    </row>
    <row r="12" spans="1:2">
      <c r="A12" s="38" t="s">
        <v>73</v>
      </c>
      <c r="B12" s="38">
        <v>11</v>
      </c>
    </row>
    <row r="13" spans="1:2">
      <c r="A13" s="38" t="s">
        <v>74</v>
      </c>
      <c r="B13" s="38">
        <v>12</v>
      </c>
    </row>
    <row r="14" spans="1:2">
      <c r="A14" s="38" t="s">
        <v>75</v>
      </c>
      <c r="B14" s="38">
        <v>13</v>
      </c>
    </row>
    <row r="15" spans="1:2">
      <c r="A15" s="38" t="s">
        <v>76</v>
      </c>
      <c r="B15" s="38">
        <v>14</v>
      </c>
    </row>
    <row r="16" spans="1:2">
      <c r="A16" s="38" t="s">
        <v>77</v>
      </c>
      <c r="B16" s="38">
        <v>15</v>
      </c>
    </row>
    <row r="17" spans="1:2">
      <c r="A17" s="38" t="s">
        <v>78</v>
      </c>
      <c r="B17" s="38">
        <v>16</v>
      </c>
    </row>
    <row r="18" spans="1:2">
      <c r="A18" s="38" t="s">
        <v>79</v>
      </c>
      <c r="B18" s="38">
        <v>17</v>
      </c>
    </row>
    <row r="19" spans="1:2">
      <c r="A19" s="38" t="s">
        <v>80</v>
      </c>
      <c r="B19" s="38">
        <v>18</v>
      </c>
    </row>
    <row r="20" spans="1:2">
      <c r="A20" s="38" t="s">
        <v>81</v>
      </c>
      <c r="B20" s="38">
        <v>19</v>
      </c>
    </row>
    <row r="21" spans="1:2">
      <c r="A21" s="38" t="s">
        <v>82</v>
      </c>
      <c r="B21" s="38">
        <v>20</v>
      </c>
    </row>
    <row r="22" spans="1:2">
      <c r="A22" s="38" t="s">
        <v>83</v>
      </c>
      <c r="B22" s="38">
        <v>21</v>
      </c>
    </row>
    <row r="23" spans="1:2">
      <c r="A23" s="38" t="s">
        <v>84</v>
      </c>
      <c r="B23" s="38">
        <v>22</v>
      </c>
    </row>
    <row r="24" spans="1:2">
      <c r="A24" s="38" t="s">
        <v>85</v>
      </c>
      <c r="B24" s="38">
        <v>23</v>
      </c>
    </row>
    <row r="25" spans="1:2">
      <c r="A25" s="38" t="s">
        <v>86</v>
      </c>
      <c r="B25" s="38">
        <v>24</v>
      </c>
    </row>
    <row r="26" spans="1:2">
      <c r="A26" s="38" t="s">
        <v>87</v>
      </c>
      <c r="B26" s="38">
        <v>25</v>
      </c>
    </row>
    <row r="27" spans="1:2">
      <c r="A27" s="38" t="s">
        <v>88</v>
      </c>
      <c r="B27" s="38">
        <v>26</v>
      </c>
    </row>
    <row r="28" spans="1:2">
      <c r="A28" s="38" t="s">
        <v>89</v>
      </c>
      <c r="B28" s="38">
        <v>27</v>
      </c>
    </row>
    <row r="29" spans="1:2">
      <c r="A29" s="38" t="s">
        <v>90</v>
      </c>
      <c r="B29" s="38">
        <v>28</v>
      </c>
    </row>
    <row r="30" spans="1:2">
      <c r="A30" s="38" t="s">
        <v>91</v>
      </c>
      <c r="B30" s="38">
        <v>29</v>
      </c>
    </row>
    <row r="31" spans="1:2">
      <c r="A31" s="38" t="s">
        <v>92</v>
      </c>
      <c r="B31" s="38">
        <v>30</v>
      </c>
    </row>
    <row r="32" spans="1:2">
      <c r="A32" s="38" t="s">
        <v>93</v>
      </c>
      <c r="B32" s="38">
        <v>31</v>
      </c>
    </row>
    <row r="33" spans="1:2">
      <c r="A33" s="38" t="s">
        <v>94</v>
      </c>
      <c r="B33" s="38">
        <v>32</v>
      </c>
    </row>
    <row r="34" spans="1:2">
      <c r="A34" s="38" t="s">
        <v>95</v>
      </c>
      <c r="B34" s="38">
        <v>33</v>
      </c>
    </row>
    <row r="35" spans="1:2">
      <c r="A35" s="38" t="s">
        <v>96</v>
      </c>
      <c r="B35" s="38">
        <v>34</v>
      </c>
    </row>
    <row r="36" spans="1:2">
      <c r="A36" s="38" t="s">
        <v>97</v>
      </c>
      <c r="B36" s="38">
        <v>35</v>
      </c>
    </row>
    <row r="37" spans="1:2">
      <c r="A37" s="38" t="s">
        <v>98</v>
      </c>
      <c r="B37" s="38">
        <v>36</v>
      </c>
    </row>
    <row r="38" spans="1:2">
      <c r="A38" s="38" t="s">
        <v>99</v>
      </c>
      <c r="B38" s="38">
        <v>37</v>
      </c>
    </row>
    <row r="39" spans="1:2">
      <c r="A39" s="38" t="s">
        <v>100</v>
      </c>
      <c r="B39" s="38">
        <v>38</v>
      </c>
    </row>
    <row r="40" spans="1:2">
      <c r="A40" s="38" t="s">
        <v>101</v>
      </c>
      <c r="B40" s="38">
        <v>39</v>
      </c>
    </row>
    <row r="41" spans="1:2">
      <c r="A41" s="38" t="s">
        <v>102</v>
      </c>
      <c r="B41" s="38">
        <v>40</v>
      </c>
    </row>
    <row r="42" spans="1:2">
      <c r="A42" s="38" t="s">
        <v>103</v>
      </c>
      <c r="B42" s="38">
        <v>41</v>
      </c>
    </row>
    <row r="43" spans="1:2">
      <c r="A43" s="38" t="s">
        <v>104</v>
      </c>
      <c r="B43" s="38">
        <v>42</v>
      </c>
    </row>
    <row r="44" spans="1:2">
      <c r="A44" s="38" t="s">
        <v>105</v>
      </c>
      <c r="B44" s="38">
        <v>43</v>
      </c>
    </row>
    <row r="45" spans="1:2">
      <c r="A45" s="38" t="s">
        <v>106</v>
      </c>
      <c r="B45" s="38">
        <v>44</v>
      </c>
    </row>
    <row r="46" spans="1:2">
      <c r="A46" s="38" t="s">
        <v>107</v>
      </c>
      <c r="B46" s="38">
        <v>45</v>
      </c>
    </row>
    <row r="47" spans="1:2">
      <c r="A47" s="38" t="s">
        <v>108</v>
      </c>
      <c r="B47" s="38">
        <v>46</v>
      </c>
    </row>
    <row r="48" spans="1:2">
      <c r="A48" s="38" t="s">
        <v>109</v>
      </c>
      <c r="B48" s="38">
        <v>47</v>
      </c>
    </row>
    <row r="49" spans="1:2">
      <c r="A49" s="39" t="s">
        <v>110</v>
      </c>
      <c r="B49" s="38">
        <v>48</v>
      </c>
    </row>
    <row r="50" spans="1:2">
      <c r="A50" s="39" t="s">
        <v>111</v>
      </c>
      <c r="B50" s="38">
        <v>49</v>
      </c>
    </row>
    <row r="51" spans="1:2">
      <c r="A51" s="39" t="s">
        <v>112</v>
      </c>
      <c r="B51" s="38">
        <v>50</v>
      </c>
    </row>
    <row r="52" spans="1:2">
      <c r="A52" s="39" t="s">
        <v>113</v>
      </c>
      <c r="B52" s="38">
        <v>51</v>
      </c>
    </row>
    <row r="53" spans="1:2">
      <c r="A53" s="39" t="s">
        <v>114</v>
      </c>
      <c r="B53" s="38">
        <v>52</v>
      </c>
    </row>
    <row r="54" spans="1:2">
      <c r="A54" s="39" t="s">
        <v>115</v>
      </c>
      <c r="B54" s="38">
        <v>53</v>
      </c>
    </row>
    <row r="55" spans="1:2">
      <c r="A55" s="39" t="s">
        <v>116</v>
      </c>
      <c r="B55" s="38">
        <v>54</v>
      </c>
    </row>
    <row r="56" spans="1:2">
      <c r="A56" s="39" t="s">
        <v>117</v>
      </c>
      <c r="B56" s="38">
        <v>55</v>
      </c>
    </row>
    <row r="57" spans="1:2">
      <c r="A57" s="39" t="s">
        <v>118</v>
      </c>
      <c r="B57" s="38">
        <v>56</v>
      </c>
    </row>
    <row r="58" spans="1:2">
      <c r="A58" s="39" t="s">
        <v>119</v>
      </c>
      <c r="B58" s="38">
        <v>57</v>
      </c>
    </row>
    <row r="59" spans="1:2">
      <c r="A59" s="39" t="s">
        <v>120</v>
      </c>
      <c r="B59" s="38">
        <v>58</v>
      </c>
    </row>
    <row r="60" spans="1:2">
      <c r="A60" s="39" t="s">
        <v>121</v>
      </c>
      <c r="B60" s="38">
        <v>59</v>
      </c>
    </row>
    <row r="61" spans="1:2">
      <c r="A61" s="39" t="s">
        <v>122</v>
      </c>
      <c r="B61" s="38">
        <v>60</v>
      </c>
    </row>
    <row r="62" spans="1:2">
      <c r="A62" s="39" t="s">
        <v>123</v>
      </c>
      <c r="B62" s="38">
        <v>61</v>
      </c>
    </row>
    <row r="63" spans="1:2">
      <c r="A63" s="39" t="s">
        <v>124</v>
      </c>
      <c r="B63" s="38">
        <v>62</v>
      </c>
    </row>
    <row r="64" spans="1:2">
      <c r="A64" s="39" t="s">
        <v>125</v>
      </c>
      <c r="B64" s="38">
        <v>63</v>
      </c>
    </row>
    <row r="65" spans="1:2">
      <c r="A65" s="39" t="s">
        <v>126</v>
      </c>
      <c r="B65" s="38">
        <v>64</v>
      </c>
    </row>
    <row r="66" spans="1:2">
      <c r="A66" s="39" t="s">
        <v>127</v>
      </c>
      <c r="B66" s="38">
        <v>65</v>
      </c>
    </row>
    <row r="67" spans="1:2">
      <c r="A67" s="39" t="s">
        <v>128</v>
      </c>
      <c r="B67" s="38">
        <v>66</v>
      </c>
    </row>
    <row r="68" spans="1:2">
      <c r="A68" s="39" t="s">
        <v>129</v>
      </c>
      <c r="B68" s="38">
        <v>67</v>
      </c>
    </row>
    <row r="69" spans="1:2">
      <c r="A69" s="40"/>
      <c r="B69" s="41"/>
    </row>
  </sheetData>
  <autoFilter ref="A1:B69"/>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【様式5】実施報告書</vt:lpstr>
      <vt:lpstr>【様式6】実施状況報告書</vt:lpstr>
      <vt:lpstr>【様式7】経費報告書兼支払依頼書</vt:lpstr>
      <vt:lpstr>【様式5】実施報告書 (記入例)</vt:lpstr>
      <vt:lpstr>【様式6】実施状況報告書 (記入例)</vt:lpstr>
      <vt:lpstr>【様式7】経費報告書兼支払依頼書 (記入例)</vt:lpstr>
      <vt:lpstr>都道府県リスト</vt:lpstr>
      <vt:lpstr>【様式5】実施報告書!Print_Area</vt:lpstr>
      <vt:lpstr>'【様式5】実施報告書 (記入例)'!Print_Area</vt:lpstr>
      <vt:lpstr>【様式6】実施状況報告書!Print_Area</vt:lpstr>
      <vt:lpstr>'【様式6】実施状況報告書 (記入例)'!Print_Area</vt:lpstr>
      <vt:lpstr>【様式7】経費報告書兼支払依頼書!Print_Area</vt:lpstr>
      <vt:lpstr>'【様式7】経費報告書兼支払依頼書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kodomo020</cp:lastModifiedBy>
  <cp:lastPrinted>2022-05-26T04:56:37Z</cp:lastPrinted>
  <dcterms:created xsi:type="dcterms:W3CDTF">2018-06-20T04:12:09Z</dcterms:created>
  <dcterms:modified xsi:type="dcterms:W3CDTF">2022-08-30T06:24:08Z</dcterms:modified>
</cp:coreProperties>
</file>