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3】子供育成総合事業\04.コミュ\03.手引き・様式\"/>
    </mc:Choice>
  </mc:AlternateContent>
  <bookViews>
    <workbookView xWindow="0" yWindow="0" windowWidth="15270" windowHeight="11445" tabRatio="802"/>
  </bookViews>
  <sheets>
    <sheet name="【様式5】実施報告書" sheetId="1" r:id="rId1"/>
    <sheet name="【様式6】実施状況報告書" sheetId="2" r:id="rId2"/>
    <sheet name="【様式7-1】経費報告書兼支払依頼書" sheetId="3" r:id="rId3"/>
    <sheet name="【様式5】実施報告書 (記入例)" sheetId="8" r:id="rId4"/>
    <sheet name="【様式6】実施状況報告書 (記入例)" sheetId="12" r:id="rId5"/>
    <sheet name="【様式7-1】経費報告書兼支払依頼書 (記入例)" sheetId="10" r:id="rId6"/>
    <sheet name="都道府県リスト" sheetId="7" state="hidden" r:id="rId7"/>
  </sheets>
  <externalReferences>
    <externalReference r:id="rId8"/>
  </externalReferences>
  <definedNames>
    <definedName name="_xlnm._FilterDatabase" localSheetId="6" hidden="1">都道府県リスト!$A$1:$B$69</definedName>
    <definedName name="_xlnm.Print_Area" localSheetId="0">【様式5】実施報告書!$A$1:$AJ$43</definedName>
    <definedName name="_xlnm.Print_Area" localSheetId="3">'【様式5】実施報告書 (記入例)'!$A$1:$AJ$43</definedName>
    <definedName name="_xlnm.Print_Area" localSheetId="1">【様式6】実施状況報告書!$A$1:$AI$105</definedName>
    <definedName name="_xlnm.Print_Area" localSheetId="4">'【様式6】実施状況報告書 (記入例)'!$A$1:$AI$105</definedName>
    <definedName name="_xlnm.Print_Area" localSheetId="2">'【様式7-1】経費報告書兼支払依頼書'!$A$1:$AU$67</definedName>
    <definedName name="_xlnm.Print_Area" localSheetId="5">'【様式7-1】経費報告書兼支払依頼書 (記入例)'!$A$1:$AU$67</definedName>
    <definedName name="大項目">[1]分野!$B$3:$B$11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0" i="3" l="1"/>
  <c r="A50" i="10"/>
  <c r="AF50" i="10" l="1"/>
  <c r="AF50" i="3"/>
  <c r="W37" i="10" l="1"/>
  <c r="W38" i="10"/>
  <c r="W39" i="10"/>
  <c r="W40" i="10"/>
  <c r="W41" i="10"/>
  <c r="W42" i="10"/>
  <c r="W43" i="10"/>
  <c r="W44" i="10"/>
  <c r="W45" i="10"/>
  <c r="W37" i="3"/>
  <c r="W38" i="3"/>
  <c r="W39" i="3"/>
  <c r="W40" i="3"/>
  <c r="W41" i="3"/>
  <c r="W42" i="3"/>
  <c r="W43" i="3"/>
  <c r="W44" i="3"/>
  <c r="W45" i="3"/>
  <c r="W36" i="10"/>
  <c r="W36" i="3"/>
  <c r="Q37" i="10"/>
  <c r="Q38" i="10"/>
  <c r="Q39" i="10"/>
  <c r="Q40" i="10"/>
  <c r="Q41" i="10"/>
  <c r="Q42" i="10"/>
  <c r="Q43" i="10"/>
  <c r="Q44" i="10"/>
  <c r="Q45" i="10"/>
  <c r="Q37" i="3"/>
  <c r="Q38" i="3"/>
  <c r="Q39" i="3"/>
  <c r="Q40" i="3"/>
  <c r="Q41" i="3"/>
  <c r="Q42" i="3"/>
  <c r="Q43" i="3"/>
  <c r="Q44" i="3"/>
  <c r="Q45" i="3"/>
  <c r="Q36" i="10"/>
  <c r="Q36" i="3"/>
  <c r="K37" i="10"/>
  <c r="K38" i="10"/>
  <c r="K39" i="10"/>
  <c r="K40" i="10"/>
  <c r="K41" i="10"/>
  <c r="K42" i="10"/>
  <c r="K43" i="10"/>
  <c r="K44" i="10"/>
  <c r="K45" i="10"/>
  <c r="K37" i="3"/>
  <c r="K38" i="3"/>
  <c r="K39" i="3"/>
  <c r="K40" i="3"/>
  <c r="K41" i="3"/>
  <c r="K42" i="3"/>
  <c r="K43" i="3"/>
  <c r="K44" i="3"/>
  <c r="K45" i="3"/>
  <c r="K36" i="10"/>
  <c r="K36" i="3"/>
  <c r="D7" i="3" l="1"/>
  <c r="AK102" i="2"/>
  <c r="AK98" i="2"/>
  <c r="AK94" i="2"/>
  <c r="AK90" i="2"/>
  <c r="AK86" i="2"/>
  <c r="AK80" i="2"/>
  <c r="AK76" i="2"/>
  <c r="AK72" i="2"/>
  <c r="AK68" i="2"/>
  <c r="AK64" i="2"/>
  <c r="AK60" i="2"/>
  <c r="AK56" i="2"/>
  <c r="AM53" i="2"/>
  <c r="AL53" i="2"/>
  <c r="AK53" i="2"/>
  <c r="AM52" i="2"/>
  <c r="AL52" i="2"/>
  <c r="AK52" i="2"/>
  <c r="AM51" i="2"/>
  <c r="AL51" i="2"/>
  <c r="AK51" i="2"/>
  <c r="AM50" i="2"/>
  <c r="AL50" i="2"/>
  <c r="AK50" i="2"/>
  <c r="AM49" i="2"/>
  <c r="AL49" i="2"/>
  <c r="AK49" i="2"/>
  <c r="AM48" i="2"/>
  <c r="AL48" i="2"/>
  <c r="AK48" i="2"/>
  <c r="AM47" i="2"/>
  <c r="AL47" i="2"/>
  <c r="AK47" i="2"/>
  <c r="AM46" i="2"/>
  <c r="AL46" i="2"/>
  <c r="AK46" i="2"/>
  <c r="AM45" i="2"/>
  <c r="AL45" i="2"/>
  <c r="AK45" i="2"/>
  <c r="AM44" i="2"/>
  <c r="AL44" i="2"/>
  <c r="AK44" i="2"/>
  <c r="AM43" i="2"/>
  <c r="AL43" i="2"/>
  <c r="AK43" i="2"/>
  <c r="AM42" i="2"/>
  <c r="AL42" i="2"/>
  <c r="AK42" i="2"/>
  <c r="AH41" i="2"/>
  <c r="AF41" i="2"/>
  <c r="AD41" i="2"/>
  <c r="AB41" i="2"/>
  <c r="Z41" i="2"/>
  <c r="X41" i="2"/>
  <c r="V41" i="2"/>
  <c r="T41" i="2"/>
  <c r="R41" i="2"/>
  <c r="P41" i="2"/>
  <c r="N41" i="2"/>
  <c r="L41" i="2"/>
  <c r="Z6" i="2"/>
  <c r="F6" i="2"/>
  <c r="T54" i="2" s="1"/>
  <c r="Z5" i="2"/>
  <c r="H84" i="2" s="1"/>
  <c r="T84" i="2" l="1"/>
  <c r="H54" i="2"/>
  <c r="G8" i="10"/>
  <c r="D8" i="10"/>
  <c r="AH7" i="10"/>
  <c r="AE7" i="10"/>
  <c r="Y7" i="10"/>
  <c r="V7" i="10"/>
  <c r="P7" i="10"/>
  <c r="M7" i="10"/>
  <c r="G7" i="10"/>
  <c r="D7" i="10"/>
  <c r="P9" i="10" l="1"/>
  <c r="P8" i="10"/>
  <c r="Z6" i="12" l="1"/>
  <c r="F6" i="12"/>
  <c r="Z5" i="12"/>
  <c r="H84" i="12" s="1"/>
  <c r="AK102" i="12"/>
  <c r="AK98" i="12"/>
  <c r="AK94" i="12"/>
  <c r="AD41" i="12" s="1"/>
  <c r="AK90" i="12"/>
  <c r="AB41" i="12" s="1"/>
  <c r="AK86" i="12"/>
  <c r="AK80" i="12"/>
  <c r="AK76" i="12"/>
  <c r="AK72" i="12"/>
  <c r="AK68" i="12"/>
  <c r="R41" i="12" s="1"/>
  <c r="AK64" i="12"/>
  <c r="P41" i="12" s="1"/>
  <c r="AK60" i="12"/>
  <c r="AK56" i="12"/>
  <c r="AM53" i="12"/>
  <c r="AL53" i="12"/>
  <c r="AK53" i="12"/>
  <c r="AM52" i="12"/>
  <c r="AL52" i="12"/>
  <c r="AK52" i="12"/>
  <c r="AM51" i="12"/>
  <c r="AL51" i="12"/>
  <c r="AK51" i="12"/>
  <c r="AM50" i="12"/>
  <c r="AL50" i="12"/>
  <c r="AK50" i="12"/>
  <c r="AM49" i="12"/>
  <c r="AL49" i="12"/>
  <c r="AK49" i="12"/>
  <c r="AM48" i="12"/>
  <c r="AL48" i="12"/>
  <c r="AK48" i="12"/>
  <c r="AM47" i="12"/>
  <c r="AL47" i="12"/>
  <c r="AK47" i="12"/>
  <c r="AM46" i="12"/>
  <c r="AK46" i="12"/>
  <c r="AM45" i="12"/>
  <c r="AK45" i="12"/>
  <c r="AM44" i="12"/>
  <c r="AK44" i="12"/>
  <c r="AM43" i="12"/>
  <c r="AL43" i="12"/>
  <c r="AK43" i="12"/>
  <c r="AM42" i="12"/>
  <c r="AL42" i="12"/>
  <c r="AK42" i="12"/>
  <c r="AH41" i="12"/>
  <c r="AF41" i="12"/>
  <c r="Z41" i="12"/>
  <c r="X41" i="12"/>
  <c r="V41" i="12"/>
  <c r="T41" i="12"/>
  <c r="N41" i="12"/>
  <c r="L41" i="12"/>
  <c r="AL46" i="12" s="1"/>
  <c r="T54" i="12"/>
  <c r="AL44" i="12" l="1"/>
  <c r="AL45" i="12"/>
  <c r="T84" i="12"/>
  <c r="H54" i="12"/>
  <c r="H67" i="10" l="1"/>
  <c r="U14" i="10" s="1"/>
  <c r="Z14" i="10" s="1"/>
  <c r="N60" i="10"/>
  <c r="H60" i="10"/>
  <c r="AF59" i="10"/>
  <c r="A59" i="10"/>
  <c r="AF58" i="10"/>
  <c r="A58" i="10"/>
  <c r="AF57" i="10"/>
  <c r="A57" i="10"/>
  <c r="AF56" i="10"/>
  <c r="A56" i="10"/>
  <c r="AF55" i="10"/>
  <c r="A55" i="10"/>
  <c r="AF54" i="10"/>
  <c r="A54" i="10"/>
  <c r="AF53" i="10"/>
  <c r="A53" i="10"/>
  <c r="AF52" i="10"/>
  <c r="A52" i="10"/>
  <c r="H28" i="10" s="1"/>
  <c r="AF51" i="10"/>
  <c r="A51" i="10"/>
  <c r="H29" i="10"/>
  <c r="AO44" i="10"/>
  <c r="AO42" i="10"/>
  <c r="AO41" i="10"/>
  <c r="AO36" i="10"/>
  <c r="H25" i="10"/>
  <c r="N15" i="10"/>
  <c r="U13" i="10"/>
  <c r="Z13" i="10" s="1"/>
  <c r="V5" i="10"/>
  <c r="I5" i="10"/>
  <c r="AO39" i="10" l="1"/>
  <c r="H23" i="10" s="1"/>
  <c r="AO38" i="10"/>
  <c r="H22" i="10" s="1"/>
  <c r="AO40" i="10"/>
  <c r="H24" i="10" s="1"/>
  <c r="AO37" i="10"/>
  <c r="AO43" i="10"/>
  <c r="AO45" i="10"/>
  <c r="H20" i="10"/>
  <c r="H26" i="10"/>
  <c r="H21" i="10"/>
  <c r="H27" i="10"/>
  <c r="AF51" i="3"/>
  <c r="AF52" i="3"/>
  <c r="AF53" i="3"/>
  <c r="AF54" i="3"/>
  <c r="AF55" i="3"/>
  <c r="AF56" i="3"/>
  <c r="AF57" i="3"/>
  <c r="AF58" i="3"/>
  <c r="AF59" i="3"/>
  <c r="A51" i="3"/>
  <c r="A52" i="3"/>
  <c r="A53" i="3"/>
  <c r="A54" i="3"/>
  <c r="A55" i="3"/>
  <c r="A56" i="3"/>
  <c r="A57" i="3"/>
  <c r="A58" i="3"/>
  <c r="A59" i="3"/>
  <c r="AO46" i="10" l="1"/>
  <c r="U12" i="10" s="1"/>
  <c r="H30" i="10"/>
  <c r="N60" i="3"/>
  <c r="H60" i="3"/>
  <c r="H21" i="3"/>
  <c r="H22" i="3"/>
  <c r="H23" i="3"/>
  <c r="H24" i="3"/>
  <c r="H25" i="3"/>
  <c r="H26" i="3"/>
  <c r="H27" i="3"/>
  <c r="H28" i="3"/>
  <c r="H29" i="3"/>
  <c r="H20" i="3"/>
  <c r="T15" i="10" l="1"/>
  <c r="Z12" i="10"/>
  <c r="Z15" i="10" s="1"/>
  <c r="AH9" i="3"/>
  <c r="AE9" i="3"/>
  <c r="Y9" i="3"/>
  <c r="V9" i="3"/>
  <c r="P9" i="3"/>
  <c r="M9" i="3"/>
  <c r="G9" i="3"/>
  <c r="D9" i="3"/>
  <c r="AH8" i="3"/>
  <c r="AE8" i="3"/>
  <c r="Y8" i="3"/>
  <c r="V8" i="3"/>
  <c r="P8" i="3"/>
  <c r="M8" i="3"/>
  <c r="G8" i="3"/>
  <c r="P7" i="3"/>
  <c r="D8" i="3"/>
  <c r="AH7" i="3"/>
  <c r="AE7" i="3"/>
  <c r="Y7" i="3"/>
  <c r="V7" i="3"/>
  <c r="M7" i="3"/>
  <c r="G7" i="3"/>
  <c r="V5" i="3" l="1"/>
  <c r="I5" i="3"/>
  <c r="N15" i="3"/>
  <c r="H30" i="3"/>
  <c r="H67" i="3"/>
  <c r="U14" i="3" s="1"/>
  <c r="Z14" i="3" s="1"/>
  <c r="U13" i="3"/>
  <c r="Z13" i="3" s="1"/>
  <c r="AO37" i="3" l="1"/>
  <c r="AO43" i="3"/>
  <c r="AO45" i="3"/>
  <c r="AO42" i="3"/>
  <c r="AO38" i="3"/>
  <c r="AO44" i="3"/>
  <c r="AO41" i="3"/>
  <c r="AO40" i="3"/>
  <c r="AO39" i="3"/>
  <c r="AO36" i="3"/>
  <c r="AO46" i="3" l="1"/>
  <c r="U12" i="3" s="1"/>
  <c r="Z12" i="3" s="1"/>
  <c r="Z15" i="3" s="1"/>
  <c r="T15" i="3" l="1"/>
</calcChain>
</file>

<file path=xl/comments1.xml><?xml version="1.0" encoding="utf-8"?>
<comments xmlns="http://schemas.openxmlformats.org/spreadsheetml/2006/main">
  <authors>
    <author>Windows ユーザー</author>
  </authors>
  <commentList>
    <comment ref="AL2" authorId="0" shapeId="0">
      <text>
        <r>
          <rPr>
            <sz val="9"/>
            <color indexed="81"/>
            <rFont val="MS P ゴシック"/>
            <family val="3"/>
            <charset val="128"/>
          </rPr>
          <t>黄色のセルに入力してください
入力すると、黄色のセルは「白」に
なります</t>
        </r>
      </text>
    </comment>
    <comment ref="AL8" authorId="0" shapeId="0">
      <text>
        <r>
          <rPr>
            <sz val="9"/>
            <color indexed="81"/>
            <rFont val="MS P ゴシック"/>
            <family val="3"/>
            <charset val="128"/>
          </rPr>
          <t>オレンジ色のセルは選択式です
入力すると、オレンジ色のセルは「白」になります</t>
        </r>
      </text>
    </comment>
    <comment ref="AM20" authorId="0" shapeId="0">
      <text>
        <r>
          <rPr>
            <sz val="9"/>
            <color indexed="81"/>
            <rFont val="MS P ゴシック"/>
            <family val="3"/>
            <charset val="128"/>
          </rPr>
          <t>決定通知の発行日を入力してください</t>
        </r>
      </text>
    </comment>
  </commentList>
</comments>
</file>

<file path=xl/comments2.xml><?xml version="1.0" encoding="utf-8"?>
<comments xmlns="http://schemas.openxmlformats.org/spreadsheetml/2006/main">
  <authors>
    <author>Windows ユーザー</author>
    <author>kodomo</author>
  </authors>
  <commentList>
    <comment ref="AK3" authorId="0" shapeId="0">
      <text>
        <r>
          <rPr>
            <sz val="9"/>
            <color indexed="81"/>
            <rFont val="MS P ゴシック"/>
            <family val="3"/>
            <charset val="128"/>
          </rPr>
          <t>黄色、オレンジ色のセルは、
入力、選択すると、
「白」になります</t>
        </r>
      </text>
    </comment>
    <comment ref="AK5" authorId="0" shapeId="0">
      <text>
        <r>
          <rPr>
            <sz val="9"/>
            <color indexed="81"/>
            <rFont val="MS P ゴシック"/>
            <family val="3"/>
            <charset val="128"/>
          </rPr>
          <t>青色セルは計算式設定有りのため、
入力不要です</t>
        </r>
      </text>
    </comment>
    <comment ref="I8" authorId="0" shapeId="0">
      <text>
        <r>
          <rPr>
            <b/>
            <sz val="9"/>
            <color indexed="81"/>
            <rFont val="MS P ゴシック"/>
            <family val="3"/>
            <charset val="128"/>
          </rPr>
          <t>合同開催ありの場合：学校名を入力してください</t>
        </r>
      </text>
    </comment>
    <comment ref="Z8" authorId="1" shapeId="0">
      <text>
        <r>
          <rPr>
            <b/>
            <sz val="9"/>
            <color indexed="81"/>
            <rFont val="ＭＳ Ｐゴシック"/>
            <family val="3"/>
            <charset val="128"/>
          </rPr>
          <t>メールアドレスがなしの場合：プルダウンより「なし」を選択してください</t>
        </r>
      </text>
    </comment>
    <comment ref="AL25" authorId="0" shapeId="0">
      <text>
        <r>
          <rPr>
            <b/>
            <sz val="9"/>
            <color indexed="81"/>
            <rFont val="MS P ゴシック"/>
            <family val="3"/>
            <charset val="128"/>
          </rPr>
          <t>・エピソード
・コミュニケーション能力向上事業を実施する魅力
・意見等
250文字以内で記入してください</t>
        </r>
      </text>
    </comment>
  </commentList>
</comments>
</file>

<file path=xl/comments3.xml><?xml version="1.0" encoding="utf-8"?>
<comments xmlns="http://schemas.openxmlformats.org/spreadsheetml/2006/main">
  <authors>
    <author>Windows ユーザー</author>
  </authors>
  <commentList>
    <comment ref="AY7" authorId="0" shapeId="0">
      <text>
        <r>
          <rPr>
            <sz val="9"/>
            <color indexed="81"/>
            <rFont val="MS P ゴシック"/>
            <family val="3"/>
            <charset val="128"/>
          </rPr>
          <t>黄色、オレンジ色のセルは、
入力、選択すると、
「白」になります</t>
        </r>
      </text>
    </comment>
  </commentList>
</comments>
</file>

<file path=xl/comments4.xml><?xml version="1.0" encoding="utf-8"?>
<comments xmlns="http://schemas.openxmlformats.org/spreadsheetml/2006/main">
  <authors>
    <author>作成者</author>
    <author>Windows ユーザー</author>
  </authors>
  <commentList>
    <comment ref="AL3" authorId="0" shapeId="0">
      <text>
        <r>
          <rPr>
            <sz val="9"/>
            <color indexed="81"/>
            <rFont val="ＭＳ Ｐゴシック"/>
            <family val="3"/>
            <charset val="128"/>
          </rPr>
          <t xml:space="preserve">黄色のセルに入力してください
入力すると、黄色のセルは「白」に
なります
</t>
        </r>
      </text>
    </comment>
    <comment ref="AM8" authorId="0" shapeId="0">
      <text>
        <r>
          <rPr>
            <sz val="9"/>
            <color indexed="81"/>
            <rFont val="MS P ゴシック"/>
            <family val="3"/>
            <charset val="128"/>
          </rPr>
          <t>オレンジ色のセルは選択式です
入力すると、オレンジ色のセルは「白」になります</t>
        </r>
      </text>
    </comment>
    <comment ref="AM20" authorId="1" shapeId="0">
      <text>
        <r>
          <rPr>
            <sz val="9"/>
            <color indexed="81"/>
            <rFont val="MS P ゴシック"/>
            <family val="3"/>
            <charset val="128"/>
          </rPr>
          <t>決定通知の発行日を入力してください</t>
        </r>
      </text>
    </comment>
  </commentList>
</comments>
</file>

<file path=xl/comments5.xml><?xml version="1.0" encoding="utf-8"?>
<comments xmlns="http://schemas.openxmlformats.org/spreadsheetml/2006/main">
  <authors>
    <author>Windows ユーザー</author>
    <author>kodomo</author>
  </authors>
  <commentList>
    <comment ref="AK3" authorId="0" shapeId="0">
      <text>
        <r>
          <rPr>
            <sz val="9"/>
            <color indexed="81"/>
            <rFont val="MS P ゴシック"/>
            <family val="3"/>
            <charset val="128"/>
          </rPr>
          <t>黄色、オレンジ色のセルは、
入力、選択すると、
「白」になります</t>
        </r>
      </text>
    </comment>
    <comment ref="AK5" authorId="0" shapeId="0">
      <text>
        <r>
          <rPr>
            <sz val="9"/>
            <color indexed="81"/>
            <rFont val="MS P ゴシック"/>
            <family val="3"/>
            <charset val="128"/>
          </rPr>
          <t>青色セルは計算式設定有りのため、
入力不要です</t>
        </r>
      </text>
    </comment>
    <comment ref="I8" authorId="0" shapeId="0">
      <text>
        <r>
          <rPr>
            <b/>
            <sz val="9"/>
            <color indexed="81"/>
            <rFont val="MS P ゴシック"/>
            <family val="3"/>
            <charset val="128"/>
          </rPr>
          <t>合同開催ありの場合：学校名を入力してください</t>
        </r>
      </text>
    </comment>
    <comment ref="Z8" authorId="1" shapeId="0">
      <text>
        <r>
          <rPr>
            <b/>
            <sz val="9"/>
            <color indexed="81"/>
            <rFont val="ＭＳ Ｐゴシック"/>
            <family val="3"/>
            <charset val="128"/>
          </rPr>
          <t>メールアドレスがなしの場合：プルダウンより「なし」を選択してください</t>
        </r>
      </text>
    </comment>
    <comment ref="AL25" authorId="0" shapeId="0">
      <text>
        <r>
          <rPr>
            <b/>
            <sz val="9"/>
            <color indexed="81"/>
            <rFont val="MS P ゴシック"/>
            <family val="3"/>
            <charset val="128"/>
          </rPr>
          <t>・エピソード
・コミュニケーション能力向上事業を実施する魅力
・意見等
250文字以内で記入してください</t>
        </r>
      </text>
    </comment>
  </commentList>
</comments>
</file>

<file path=xl/comments6.xml><?xml version="1.0" encoding="utf-8"?>
<comments xmlns="http://schemas.openxmlformats.org/spreadsheetml/2006/main">
  <authors>
    <author>Windows ユーザー</author>
  </authors>
  <commentList>
    <comment ref="AY7" authorId="0" shapeId="0">
      <text>
        <r>
          <rPr>
            <sz val="9"/>
            <color indexed="81"/>
            <rFont val="MS P ゴシック"/>
            <family val="3"/>
            <charset val="128"/>
          </rPr>
          <t>黄色、オレンジ色のセルは、
入力、選択すると、
「白」になります</t>
        </r>
      </text>
    </comment>
  </commentList>
</comments>
</file>

<file path=xl/sharedStrings.xml><?xml version="1.0" encoding="utf-8"?>
<sst xmlns="http://schemas.openxmlformats.org/spreadsheetml/2006/main" count="1058" uniqueCount="334">
  <si>
    <t>様式５</t>
    <rPh sb="0" eb="2">
      <t>ヨウシキ</t>
    </rPh>
    <phoneticPr fontId="4"/>
  </si>
  <si>
    <t>年</t>
  </si>
  <si>
    <t>月</t>
  </si>
  <si>
    <t>日</t>
  </si>
  <si>
    <t>御中</t>
    <rPh sb="0" eb="2">
      <t>オンチュウ</t>
    </rPh>
    <phoneticPr fontId="4"/>
  </si>
  <si>
    <t>殿</t>
    <rPh sb="0" eb="1">
      <t>ドノ</t>
    </rPh>
    <phoneticPr fontId="4"/>
  </si>
  <si>
    <t>※「（各都道府県・政令指定都市の所管課）長」と記入してください</t>
    <rPh sb="9" eb="11">
      <t>セイレイ</t>
    </rPh>
    <rPh sb="11" eb="13">
      <t>シテイ</t>
    </rPh>
    <rPh sb="13" eb="15">
      <t>トシ</t>
    </rPh>
    <phoneticPr fontId="4"/>
  </si>
  <si>
    <t>都道府県</t>
  </si>
  <si>
    <t>政令指定都市名</t>
  </si>
  <si>
    <t>実施校名</t>
    <rPh sb="0" eb="2">
      <t>ジッシ</t>
    </rPh>
    <phoneticPr fontId="4"/>
  </si>
  <si>
    <t>実施校所在地</t>
    <rPh sb="0" eb="2">
      <t>ジッシ</t>
    </rPh>
    <rPh sb="2" eb="3">
      <t>コウ</t>
    </rPh>
    <rPh sb="3" eb="6">
      <t>ショザイチ</t>
    </rPh>
    <phoneticPr fontId="4"/>
  </si>
  <si>
    <t>実施校代表者</t>
    <rPh sb="0" eb="2">
      <t>ジッシ</t>
    </rPh>
    <rPh sb="2" eb="3">
      <t>コウ</t>
    </rPh>
    <rPh sb="3" eb="6">
      <t>ダイヒョウシャ</t>
    </rPh>
    <phoneticPr fontId="4"/>
  </si>
  <si>
    <t>実施報告書</t>
    <rPh sb="0" eb="2">
      <t>ジッシ</t>
    </rPh>
    <rPh sb="2" eb="5">
      <t>ホウコクショ</t>
    </rPh>
    <phoneticPr fontId="4"/>
  </si>
  <si>
    <t>～コミュニケーション能力向上事業～が終了しましたので報告します。</t>
    <rPh sb="10" eb="12">
      <t>ノウリョク</t>
    </rPh>
    <rPh sb="12" eb="14">
      <t>コウジョウ</t>
    </rPh>
    <rPh sb="14" eb="16">
      <t>ジギョウ</t>
    </rPh>
    <phoneticPr fontId="4"/>
  </si>
  <si>
    <t>記</t>
    <rPh sb="0" eb="1">
      <t>キ</t>
    </rPh>
    <phoneticPr fontId="4"/>
  </si>
  <si>
    <t>添付書類</t>
    <rPh sb="0" eb="2">
      <t>テンプ</t>
    </rPh>
    <rPh sb="2" eb="4">
      <t>ショルイ</t>
    </rPh>
    <phoneticPr fontId="4"/>
  </si>
  <si>
    <t>①</t>
    <phoneticPr fontId="4"/>
  </si>
  <si>
    <t>【様式6】実施状況報告書</t>
    <phoneticPr fontId="4"/>
  </si>
  <si>
    <t>②</t>
    <phoneticPr fontId="4"/>
  </si>
  <si>
    <t>③</t>
    <phoneticPr fontId="4"/>
  </si>
  <si>
    <t>以上</t>
    <rPh sb="0" eb="2">
      <t>イジョウ</t>
    </rPh>
    <phoneticPr fontId="4"/>
  </si>
  <si>
    <t>様式６</t>
    <rPh sb="0" eb="2">
      <t>ヨウシキ</t>
    </rPh>
    <phoneticPr fontId="4"/>
  </si>
  <si>
    <t>実施状況報告書</t>
    <rPh sb="0" eb="2">
      <t>ジッシ</t>
    </rPh>
    <rPh sb="2" eb="4">
      <t>ジョウキョウ</t>
    </rPh>
    <rPh sb="4" eb="7">
      <t>ホウコクショ</t>
    </rPh>
    <phoneticPr fontId="4"/>
  </si>
  <si>
    <t>都道府県・
政令指定都市</t>
    <phoneticPr fontId="4"/>
  </si>
  <si>
    <t>実施校名</t>
    <rPh sb="0" eb="2">
      <t>ジッシ</t>
    </rPh>
    <rPh sb="2" eb="4">
      <t>コウメイ</t>
    </rPh>
    <phoneticPr fontId="4"/>
  </si>
  <si>
    <t>学校長名</t>
    <rPh sb="0" eb="3">
      <t>ガッコウチョウ</t>
    </rPh>
    <rPh sb="3" eb="4">
      <t>メイ</t>
    </rPh>
    <phoneticPr fontId="4"/>
  </si>
  <si>
    <t>実施回数</t>
    <phoneticPr fontId="4"/>
  </si>
  <si>
    <t>回</t>
    <rPh sb="0" eb="1">
      <t>カイ</t>
    </rPh>
    <phoneticPr fontId="4"/>
  </si>
  <si>
    <t>担当者名</t>
    <rPh sb="0" eb="2">
      <t>タントウ</t>
    </rPh>
    <rPh sb="2" eb="3">
      <t>シャ</t>
    </rPh>
    <rPh sb="3" eb="4">
      <t>メイ</t>
    </rPh>
    <phoneticPr fontId="4"/>
  </si>
  <si>
    <t>講師所属団体</t>
    <rPh sb="0" eb="2">
      <t>コウシ</t>
    </rPh>
    <rPh sb="2" eb="4">
      <t>ショゾク</t>
    </rPh>
    <rPh sb="4" eb="6">
      <t>ダンタイ</t>
    </rPh>
    <phoneticPr fontId="4"/>
  </si>
  <si>
    <t>TEL</t>
    <phoneticPr fontId="4"/>
  </si>
  <si>
    <t>各被派遣者の参加回</t>
    <rPh sb="0" eb="1">
      <t>カク</t>
    </rPh>
    <rPh sb="1" eb="2">
      <t>ヒ</t>
    </rPh>
    <rPh sb="2" eb="4">
      <t>ハケン</t>
    </rPh>
    <rPh sb="4" eb="5">
      <t>シャ</t>
    </rPh>
    <rPh sb="6" eb="8">
      <t>サンカ</t>
    </rPh>
    <rPh sb="8" eb="9">
      <t>カイ</t>
    </rPh>
    <phoneticPr fontId="4"/>
  </si>
  <si>
    <t>※各被派遣者の参加回の欄に、講師または補助者種別（実技指導者/単純労務者）を選択して入力してください</t>
    <rPh sb="14" eb="16">
      <t>コウシ</t>
    </rPh>
    <rPh sb="19" eb="22">
      <t>ホジョシャ</t>
    </rPh>
    <rPh sb="22" eb="24">
      <t>シュベツ</t>
    </rPh>
    <rPh sb="25" eb="27">
      <t>ジツギ</t>
    </rPh>
    <rPh sb="27" eb="29">
      <t>シドウ</t>
    </rPh>
    <rPh sb="29" eb="30">
      <t>シャ</t>
    </rPh>
    <rPh sb="31" eb="33">
      <t>タンジュン</t>
    </rPh>
    <rPh sb="33" eb="35">
      <t>ロウム</t>
    </rPh>
    <rPh sb="35" eb="36">
      <t>シャ</t>
    </rPh>
    <phoneticPr fontId="4"/>
  </si>
  <si>
    <t>被派遣者氏名</t>
    <rPh sb="0" eb="1">
      <t>ヒ</t>
    </rPh>
    <rPh sb="1" eb="3">
      <t>ハケン</t>
    </rPh>
    <rPh sb="3" eb="4">
      <t>シャ</t>
    </rPh>
    <rPh sb="4" eb="6">
      <t>シメイ</t>
    </rPh>
    <phoneticPr fontId="4"/>
  </si>
  <si>
    <t>第1回</t>
    <rPh sb="0" eb="1">
      <t>ダイ</t>
    </rPh>
    <rPh sb="2" eb="3">
      <t>カイ</t>
    </rPh>
    <phoneticPr fontId="4"/>
  </si>
  <si>
    <t>第2回</t>
    <rPh sb="0" eb="1">
      <t>ダイ</t>
    </rPh>
    <rPh sb="2" eb="3">
      <t>カイ</t>
    </rPh>
    <phoneticPr fontId="4"/>
  </si>
  <si>
    <t>第3回</t>
    <rPh sb="0" eb="1">
      <t>ダイ</t>
    </rPh>
    <rPh sb="2" eb="3">
      <t>カイ</t>
    </rPh>
    <phoneticPr fontId="4"/>
  </si>
  <si>
    <t>第4回</t>
    <rPh sb="0" eb="1">
      <t>ダイ</t>
    </rPh>
    <rPh sb="2" eb="3">
      <t>カイ</t>
    </rPh>
    <phoneticPr fontId="4"/>
  </si>
  <si>
    <t>第5回</t>
    <rPh sb="0" eb="1">
      <t>ダイ</t>
    </rPh>
    <rPh sb="2" eb="3">
      <t>カイ</t>
    </rPh>
    <phoneticPr fontId="4"/>
  </si>
  <si>
    <t>第6回</t>
    <rPh sb="0" eb="1">
      <t>ダイ</t>
    </rPh>
    <rPh sb="2" eb="3">
      <t>カイ</t>
    </rPh>
    <phoneticPr fontId="4"/>
  </si>
  <si>
    <t>第7回</t>
    <rPh sb="0" eb="1">
      <t>ダイ</t>
    </rPh>
    <rPh sb="2" eb="3">
      <t>カイ</t>
    </rPh>
    <phoneticPr fontId="4"/>
  </si>
  <si>
    <t>第8回</t>
    <rPh sb="0" eb="1">
      <t>ダイ</t>
    </rPh>
    <rPh sb="2" eb="3">
      <t>カイ</t>
    </rPh>
    <phoneticPr fontId="4"/>
  </si>
  <si>
    <t>第9回</t>
    <rPh sb="0" eb="1">
      <t>ダイ</t>
    </rPh>
    <rPh sb="2" eb="3">
      <t>カイ</t>
    </rPh>
    <phoneticPr fontId="4"/>
  </si>
  <si>
    <t>第10回</t>
    <rPh sb="0" eb="1">
      <t>ダイ</t>
    </rPh>
    <rPh sb="3" eb="4">
      <t>カイ</t>
    </rPh>
    <phoneticPr fontId="4"/>
  </si>
  <si>
    <t>第11回</t>
    <rPh sb="0" eb="1">
      <t>ダイ</t>
    </rPh>
    <rPh sb="3" eb="4">
      <t>カイ</t>
    </rPh>
    <phoneticPr fontId="4"/>
  </si>
  <si>
    <t>第12回</t>
    <rPh sb="0" eb="1">
      <t>ダイ</t>
    </rPh>
    <rPh sb="3" eb="4">
      <t>カイ</t>
    </rPh>
    <phoneticPr fontId="4"/>
  </si>
  <si>
    <t>講師</t>
    <rPh sb="0" eb="2">
      <t>コウシ</t>
    </rPh>
    <phoneticPr fontId="4"/>
  </si>
  <si>
    <t>実技</t>
    <rPh sb="0" eb="2">
      <t>ジツギ</t>
    </rPh>
    <phoneticPr fontId="4"/>
  </si>
  <si>
    <t>単労</t>
    <rPh sb="0" eb="1">
      <t>タン</t>
    </rPh>
    <rPh sb="1" eb="2">
      <t>ロウ</t>
    </rPh>
    <phoneticPr fontId="4"/>
  </si>
  <si>
    <t>実施時間（30分以上は1時間）</t>
    <rPh sb="0" eb="2">
      <t>ジッシ</t>
    </rPh>
    <rPh sb="2" eb="4">
      <t>ジカン</t>
    </rPh>
    <rPh sb="7" eb="8">
      <t>フン</t>
    </rPh>
    <rPh sb="8" eb="10">
      <t>イジョウ</t>
    </rPh>
    <rPh sb="12" eb="14">
      <t>ジカン</t>
    </rPh>
    <phoneticPr fontId="4"/>
  </si>
  <si>
    <t>日数計</t>
    <rPh sb="0" eb="2">
      <t>ニッスウ</t>
    </rPh>
    <rPh sb="2" eb="3">
      <t>ケイ</t>
    </rPh>
    <phoneticPr fontId="4"/>
  </si>
  <si>
    <t>時間計</t>
    <rPh sb="0" eb="2">
      <t>ジカン</t>
    </rPh>
    <rPh sb="2" eb="3">
      <t>ケイ</t>
    </rPh>
    <phoneticPr fontId="4"/>
  </si>
  <si>
    <t>実施時間（30分以上は1時間）</t>
    <rPh sb="0" eb="2">
      <t>ジッシ</t>
    </rPh>
    <rPh sb="2" eb="4">
      <t>ジカン</t>
    </rPh>
    <rPh sb="7" eb="10">
      <t>フンイジョウ</t>
    </rPh>
    <rPh sb="12" eb="14">
      <t>ジカン</t>
    </rPh>
    <phoneticPr fontId="4"/>
  </si>
  <si>
    <t>第１回</t>
    <rPh sb="0" eb="1">
      <t>ダイ</t>
    </rPh>
    <rPh sb="2" eb="3">
      <t>カイ</t>
    </rPh>
    <phoneticPr fontId="4"/>
  </si>
  <si>
    <t>年</t>
    <rPh sb="0" eb="1">
      <t>ネン</t>
    </rPh>
    <phoneticPr fontId="4"/>
  </si>
  <si>
    <t>月</t>
    <rPh sb="0" eb="1">
      <t>ガツ</t>
    </rPh>
    <phoneticPr fontId="4"/>
  </si>
  <si>
    <t>日</t>
    <rPh sb="0" eb="1">
      <t>ニチ</t>
    </rPh>
    <phoneticPr fontId="4"/>
  </si>
  <si>
    <t>：</t>
    <phoneticPr fontId="4"/>
  </si>
  <si>
    <t>～</t>
    <phoneticPr fontId="4"/>
  </si>
  <si>
    <t>実施時間計</t>
    <rPh sb="0" eb="2">
      <t>ジッシ</t>
    </rPh>
    <rPh sb="2" eb="4">
      <t>ジカン</t>
    </rPh>
    <rPh sb="4" eb="5">
      <t>ケイ</t>
    </rPh>
    <phoneticPr fontId="4"/>
  </si>
  <si>
    <t>分</t>
    <rPh sb="0" eb="1">
      <t>フン</t>
    </rPh>
    <phoneticPr fontId="4"/>
  </si>
  <si>
    <t>→</t>
    <phoneticPr fontId="4"/>
  </si>
  <si>
    <t>教育課程</t>
    <rPh sb="0" eb="2">
      <t>キョウイク</t>
    </rPh>
    <rPh sb="2" eb="4">
      <t>カテイ</t>
    </rPh>
    <phoneticPr fontId="4"/>
  </si>
  <si>
    <t>対象児童生徒</t>
    <rPh sb="0" eb="2">
      <t>タイショウ</t>
    </rPh>
    <rPh sb="2" eb="4">
      <t>ジドウ</t>
    </rPh>
    <rPh sb="4" eb="6">
      <t>セイト</t>
    </rPh>
    <phoneticPr fontId="4"/>
  </si>
  <si>
    <t>実施内容・
児童生徒の反応等</t>
    <rPh sb="0" eb="2">
      <t>ジッシ</t>
    </rPh>
    <rPh sb="2" eb="4">
      <t>ナイヨウ</t>
    </rPh>
    <rPh sb="6" eb="8">
      <t>ジドウ</t>
    </rPh>
    <rPh sb="8" eb="10">
      <t>セイト</t>
    </rPh>
    <rPh sb="11" eb="13">
      <t>ハンノウ</t>
    </rPh>
    <rPh sb="13" eb="14">
      <t>トウ</t>
    </rPh>
    <phoneticPr fontId="4"/>
  </si>
  <si>
    <t>第２回</t>
    <rPh sb="0" eb="1">
      <t>ダイ</t>
    </rPh>
    <rPh sb="2" eb="3">
      <t>カイ</t>
    </rPh>
    <phoneticPr fontId="4"/>
  </si>
  <si>
    <t>～</t>
    <phoneticPr fontId="4"/>
  </si>
  <si>
    <t>→</t>
    <phoneticPr fontId="4"/>
  </si>
  <si>
    <t>第３回</t>
    <rPh sb="0" eb="1">
      <t>ダイ</t>
    </rPh>
    <rPh sb="2" eb="3">
      <t>カイ</t>
    </rPh>
    <phoneticPr fontId="4"/>
  </si>
  <si>
    <t>：</t>
    <phoneticPr fontId="4"/>
  </si>
  <si>
    <t>～</t>
    <phoneticPr fontId="4"/>
  </si>
  <si>
    <t>：</t>
    <phoneticPr fontId="4"/>
  </si>
  <si>
    <t>→</t>
    <phoneticPr fontId="4"/>
  </si>
  <si>
    <t>第４回</t>
    <rPh sb="0" eb="1">
      <t>ダイ</t>
    </rPh>
    <rPh sb="2" eb="3">
      <t>カイ</t>
    </rPh>
    <phoneticPr fontId="4"/>
  </si>
  <si>
    <t>→</t>
    <phoneticPr fontId="4"/>
  </si>
  <si>
    <t>第５回</t>
    <rPh sb="0" eb="1">
      <t>ダイ</t>
    </rPh>
    <rPh sb="2" eb="3">
      <t>カイ</t>
    </rPh>
    <phoneticPr fontId="4"/>
  </si>
  <si>
    <t>：</t>
    <phoneticPr fontId="4"/>
  </si>
  <si>
    <t>～</t>
    <phoneticPr fontId="4"/>
  </si>
  <si>
    <t>：</t>
    <phoneticPr fontId="4"/>
  </si>
  <si>
    <t>→</t>
    <phoneticPr fontId="4"/>
  </si>
  <si>
    <t>第６回</t>
    <rPh sb="0" eb="1">
      <t>ダイ</t>
    </rPh>
    <rPh sb="2" eb="3">
      <t>カイ</t>
    </rPh>
    <phoneticPr fontId="4"/>
  </si>
  <si>
    <t>第７回</t>
    <rPh sb="0" eb="1">
      <t>ダイ</t>
    </rPh>
    <rPh sb="2" eb="3">
      <t>カイ</t>
    </rPh>
    <phoneticPr fontId="4"/>
  </si>
  <si>
    <t>：</t>
    <phoneticPr fontId="4"/>
  </si>
  <si>
    <t>～</t>
    <phoneticPr fontId="4"/>
  </si>
  <si>
    <t>→</t>
    <phoneticPr fontId="4"/>
  </si>
  <si>
    <t>第８回</t>
    <rPh sb="0" eb="1">
      <t>ダイ</t>
    </rPh>
    <rPh sb="2" eb="3">
      <t>カイ</t>
    </rPh>
    <phoneticPr fontId="4"/>
  </si>
  <si>
    <t>：</t>
    <phoneticPr fontId="4"/>
  </si>
  <si>
    <t>～</t>
    <phoneticPr fontId="4"/>
  </si>
  <si>
    <t>→</t>
    <phoneticPr fontId="4"/>
  </si>
  <si>
    <t>第９回</t>
    <rPh sb="0" eb="1">
      <t>ダイ</t>
    </rPh>
    <rPh sb="2" eb="3">
      <t>カイ</t>
    </rPh>
    <phoneticPr fontId="4"/>
  </si>
  <si>
    <t>第１０回</t>
    <rPh sb="0" eb="1">
      <t>ダイ</t>
    </rPh>
    <rPh sb="3" eb="4">
      <t>カイ</t>
    </rPh>
    <phoneticPr fontId="4"/>
  </si>
  <si>
    <t>第１１回</t>
    <rPh sb="0" eb="1">
      <t>ダイ</t>
    </rPh>
    <rPh sb="3" eb="4">
      <t>カイ</t>
    </rPh>
    <phoneticPr fontId="4"/>
  </si>
  <si>
    <t>第１２回</t>
    <rPh sb="0" eb="1">
      <t>ダイ</t>
    </rPh>
    <rPh sb="3" eb="4">
      <t>カイ</t>
    </rPh>
    <phoneticPr fontId="4"/>
  </si>
  <si>
    <t>様式７-1</t>
    <phoneticPr fontId="4"/>
  </si>
  <si>
    <t>都道府県・政令指定都市</t>
    <phoneticPr fontId="4"/>
  </si>
  <si>
    <t>実施校名</t>
    <rPh sb="0" eb="2">
      <t>ジッシ</t>
    </rPh>
    <rPh sb="2" eb="3">
      <t>コウ</t>
    </rPh>
    <rPh sb="3" eb="4">
      <t>メイ</t>
    </rPh>
    <phoneticPr fontId="4"/>
  </si>
  <si>
    <t>決算総括表</t>
    <rPh sb="0" eb="2">
      <t>ケッサン</t>
    </rPh>
    <rPh sb="2" eb="4">
      <t>ソウカツ</t>
    </rPh>
    <rPh sb="4" eb="5">
      <t>ヒョウ</t>
    </rPh>
    <phoneticPr fontId="4"/>
  </si>
  <si>
    <t>区分</t>
    <rPh sb="0" eb="2">
      <t>クブン</t>
    </rPh>
    <phoneticPr fontId="4"/>
  </si>
  <si>
    <t>予算額</t>
    <rPh sb="0" eb="3">
      <t>ヨサンガク</t>
    </rPh>
    <phoneticPr fontId="4"/>
  </si>
  <si>
    <t>決算額</t>
    <rPh sb="0" eb="2">
      <t>ケッサン</t>
    </rPh>
    <rPh sb="2" eb="3">
      <t>ガク</t>
    </rPh>
    <phoneticPr fontId="4"/>
  </si>
  <si>
    <t>差額（決算額－予算額）</t>
    <rPh sb="0" eb="2">
      <t>サガク</t>
    </rPh>
    <rPh sb="3" eb="5">
      <t>ケッサン</t>
    </rPh>
    <rPh sb="5" eb="6">
      <t>ガク</t>
    </rPh>
    <rPh sb="7" eb="10">
      <t>ヨサンガク</t>
    </rPh>
    <phoneticPr fontId="4"/>
  </si>
  <si>
    <t>謝　金</t>
    <rPh sb="0" eb="1">
      <t>シャ</t>
    </rPh>
    <rPh sb="2" eb="3">
      <t>キン</t>
    </rPh>
    <phoneticPr fontId="4"/>
  </si>
  <si>
    <t>円</t>
    <rPh sb="0" eb="1">
      <t>エン</t>
    </rPh>
    <phoneticPr fontId="4"/>
  </si>
  <si>
    <t>a</t>
    <phoneticPr fontId="4"/>
  </si>
  <si>
    <t>旅　費</t>
    <rPh sb="0" eb="1">
      <t>タビ</t>
    </rPh>
    <rPh sb="2" eb="3">
      <t>ヒ</t>
    </rPh>
    <phoneticPr fontId="4"/>
  </si>
  <si>
    <t>b</t>
    <phoneticPr fontId="4"/>
  </si>
  <si>
    <t>事業の実施に係る経費</t>
    <rPh sb="0" eb="2">
      <t>ジギョウ</t>
    </rPh>
    <rPh sb="3" eb="5">
      <t>ジッシ</t>
    </rPh>
    <rPh sb="6" eb="7">
      <t>カカ</t>
    </rPh>
    <rPh sb="8" eb="10">
      <t>ケイヒ</t>
    </rPh>
    <phoneticPr fontId="4"/>
  </si>
  <si>
    <t>c</t>
    <phoneticPr fontId="4"/>
  </si>
  <si>
    <t>合計</t>
    <rPh sb="0" eb="2">
      <t>ゴウケイ</t>
    </rPh>
    <phoneticPr fontId="4"/>
  </si>
  <si>
    <t>【①謝金・②旅費】個別支払合計　①+②</t>
    <rPh sb="2" eb="4">
      <t>シャキン</t>
    </rPh>
    <rPh sb="6" eb="8">
      <t>リョヒ</t>
    </rPh>
    <rPh sb="9" eb="11">
      <t>コベツ</t>
    </rPh>
    <rPh sb="11" eb="13">
      <t>シハライ</t>
    </rPh>
    <rPh sb="13" eb="15">
      <t>ゴウケイ</t>
    </rPh>
    <phoneticPr fontId="4"/>
  </si>
  <si>
    <t>氏名※本名</t>
    <rPh sb="0" eb="2">
      <t>シメイ</t>
    </rPh>
    <rPh sb="3" eb="5">
      <t>ホンミョウ</t>
    </rPh>
    <phoneticPr fontId="4"/>
  </si>
  <si>
    <t>支払金額合計</t>
    <rPh sb="0" eb="2">
      <t>シハライ</t>
    </rPh>
    <rPh sb="2" eb="4">
      <t>キンガク</t>
    </rPh>
    <rPh sb="4" eb="6">
      <t>ゴウケイ</t>
    </rPh>
    <phoneticPr fontId="4"/>
  </si>
  <si>
    <t>合計（ｃ）</t>
    <rPh sb="0" eb="2">
      <t>ゴウケイ</t>
    </rPh>
    <phoneticPr fontId="4"/>
  </si>
  <si>
    <t>①謝金</t>
    <rPh sb="1" eb="3">
      <t>シャキン</t>
    </rPh>
    <phoneticPr fontId="4"/>
  </si>
  <si>
    <t>補助者</t>
    <phoneticPr fontId="4"/>
  </si>
  <si>
    <t>発注
年月日</t>
    <rPh sb="0" eb="2">
      <t>ハッチュウ</t>
    </rPh>
    <rPh sb="3" eb="4">
      <t>ネン</t>
    </rPh>
    <rPh sb="4" eb="6">
      <t>ガッピ</t>
    </rPh>
    <phoneticPr fontId="4"/>
  </si>
  <si>
    <t>引取年月日</t>
    <rPh sb="0" eb="2">
      <t>ヒキトリ</t>
    </rPh>
    <rPh sb="2" eb="5">
      <t>ネンガッピ</t>
    </rPh>
    <phoneticPr fontId="3"/>
  </si>
  <si>
    <t>謝金合計</t>
    <rPh sb="0" eb="2">
      <t>シャキン</t>
    </rPh>
    <rPh sb="2" eb="4">
      <t>ゴウケイ</t>
    </rPh>
    <phoneticPr fontId="4"/>
  </si>
  <si>
    <t>小計</t>
    <rPh sb="0" eb="2">
      <t>ショウケイ</t>
    </rPh>
    <phoneticPr fontId="4"/>
  </si>
  <si>
    <t>合計（ａ）</t>
    <rPh sb="0" eb="2">
      <t>ゴウケイ</t>
    </rPh>
    <phoneticPr fontId="4"/>
  </si>
  <si>
    <t>②旅費</t>
    <rPh sb="1" eb="3">
      <t>リョヒ</t>
    </rPh>
    <phoneticPr fontId="4"/>
  </si>
  <si>
    <t>氏名※本名</t>
    <rPh sb="3" eb="5">
      <t>ホンミョウ</t>
    </rPh>
    <phoneticPr fontId="4"/>
  </si>
  <si>
    <t>旅費支払額</t>
    <rPh sb="0" eb="2">
      <t>リョヒ</t>
    </rPh>
    <rPh sb="2" eb="4">
      <t>シハライ</t>
    </rPh>
    <rPh sb="4" eb="5">
      <t>ガク</t>
    </rPh>
    <phoneticPr fontId="4"/>
  </si>
  <si>
    <t>左の額の対象期間</t>
    <rPh sb="0" eb="1">
      <t>ヒダリ</t>
    </rPh>
    <rPh sb="2" eb="3">
      <t>ガク</t>
    </rPh>
    <rPh sb="4" eb="6">
      <t>タイショウ</t>
    </rPh>
    <rPh sb="6" eb="8">
      <t>キカン</t>
    </rPh>
    <phoneticPr fontId="4"/>
  </si>
  <si>
    <t>備考</t>
    <rPh sb="0" eb="2">
      <t>ビコウ</t>
    </rPh>
    <phoneticPr fontId="4"/>
  </si>
  <si>
    <t>合計（ｂ）</t>
    <rPh sb="0" eb="2">
      <t>ゴウケイ</t>
    </rPh>
    <phoneticPr fontId="4"/>
  </si>
  <si>
    <t>円</t>
    <rPh sb="0" eb="1">
      <t>エン</t>
    </rPh>
    <phoneticPr fontId="3"/>
  </si>
  <si>
    <t>③事業の実施に係る経費</t>
    <phoneticPr fontId="4"/>
  </si>
  <si>
    <t>支払先</t>
    <rPh sb="0" eb="2">
      <t>シハライ</t>
    </rPh>
    <rPh sb="2" eb="3">
      <t>サキ</t>
    </rPh>
    <phoneticPr fontId="4"/>
  </si>
  <si>
    <t>振込金額合計</t>
    <rPh sb="0" eb="2">
      <t>フリコミ</t>
    </rPh>
    <rPh sb="2" eb="4">
      <t>キンガク</t>
    </rPh>
    <rPh sb="4" eb="6">
      <t>ゴウケイ</t>
    </rPh>
    <phoneticPr fontId="4"/>
  </si>
  <si>
    <t>発注年月日</t>
    <rPh sb="0" eb="2">
      <t>ハッチュウ</t>
    </rPh>
    <rPh sb="2" eb="3">
      <t>ネン</t>
    </rPh>
    <rPh sb="3" eb="5">
      <t>ガッピ</t>
    </rPh>
    <phoneticPr fontId="3"/>
  </si>
  <si>
    <t>引取年月日</t>
  </si>
  <si>
    <t>都道府県・政令指定都市</t>
    <rPh sb="0" eb="4">
      <t>トドウフケン</t>
    </rPh>
    <rPh sb="5" eb="7">
      <t>セイレイ</t>
    </rPh>
    <rPh sb="7" eb="9">
      <t>シテイ</t>
    </rPh>
    <rPh sb="9" eb="11">
      <t>トシ</t>
    </rPh>
    <phoneticPr fontId="4"/>
  </si>
  <si>
    <t>月</t>
    <phoneticPr fontId="3"/>
  </si>
  <si>
    <t>令和</t>
    <rPh sb="0" eb="2">
      <t>レイワ</t>
    </rPh>
    <phoneticPr fontId="3"/>
  </si>
  <si>
    <t>（株）近畿日本ツーリスト首都圏</t>
    <rPh sb="0" eb="3">
      <t>カブ</t>
    </rPh>
    <rPh sb="3" eb="7">
      <t>キンキニホン</t>
    </rPh>
    <rPh sb="12" eb="15">
      <t>シュトケン</t>
    </rPh>
    <phoneticPr fontId="4"/>
  </si>
  <si>
    <t>令和</t>
    <phoneticPr fontId="4"/>
  </si>
  <si>
    <t>令和</t>
    <phoneticPr fontId="4"/>
  </si>
  <si>
    <t>教受付NO</t>
  </si>
  <si>
    <t>北海道</t>
  </si>
  <si>
    <t>青森県</t>
  </si>
  <si>
    <t>岩手県</t>
    <phoneticPr fontId="4"/>
  </si>
  <si>
    <t>宮城県</t>
  </si>
  <si>
    <t>秋田県</t>
    <phoneticPr fontId="4"/>
  </si>
  <si>
    <t>山形県</t>
  </si>
  <si>
    <t>福島県</t>
    <phoneticPr fontId="4"/>
  </si>
  <si>
    <t>茨城県</t>
  </si>
  <si>
    <t>栃木県</t>
    <phoneticPr fontId="4"/>
  </si>
  <si>
    <t>群馬県</t>
    <phoneticPr fontId="4"/>
  </si>
  <si>
    <t>埼玉県</t>
    <phoneticPr fontId="4"/>
  </si>
  <si>
    <t>千葉県</t>
  </si>
  <si>
    <t>東京都</t>
  </si>
  <si>
    <t>神奈川県</t>
  </si>
  <si>
    <t>新潟県</t>
  </si>
  <si>
    <t>富山県</t>
  </si>
  <si>
    <t>石川県</t>
    <phoneticPr fontId="4"/>
  </si>
  <si>
    <t>福井県</t>
  </si>
  <si>
    <t>山梨県</t>
  </si>
  <si>
    <t>長野県</t>
  </si>
  <si>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</si>
  <si>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</si>
  <si>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</si>
  <si>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</si>
  <si>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</si>
  <si>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</si>
  <si>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</si>
  <si>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</si>
  <si>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26"/>
  </si>
  <si>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</si>
  <si>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</si>
  <si>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</si>
  <si>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</si>
  <si>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</si>
  <si>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</si>
  <si>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</si>
  <si>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</si>
  <si>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</si>
  <si>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</si>
  <si>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</si>
  <si>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</si>
  <si>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</si>
  <si>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</si>
  <si>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</si>
  <si>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</si>
  <si>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</si>
  <si>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</si>
  <si>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札幌市</t>
    <phoneticPr fontId="4"/>
  </si>
  <si>
    <t>仙台市</t>
    <phoneticPr fontId="4"/>
  </si>
  <si>
    <t>さいたま市</t>
    <phoneticPr fontId="4"/>
  </si>
  <si>
    <t>千葉市</t>
    <phoneticPr fontId="4"/>
  </si>
  <si>
    <t>横浜市</t>
    <phoneticPr fontId="4"/>
  </si>
  <si>
    <t>川崎市</t>
    <phoneticPr fontId="4"/>
  </si>
  <si>
    <t>相模原市</t>
    <phoneticPr fontId="26"/>
  </si>
  <si>
    <t>新潟市</t>
    <phoneticPr fontId="4"/>
  </si>
  <si>
    <t>静岡市</t>
    <phoneticPr fontId="4"/>
  </si>
  <si>
    <t>浜松市</t>
    <phoneticPr fontId="4"/>
  </si>
  <si>
    <t>名古屋市</t>
    <phoneticPr fontId="4"/>
  </si>
  <si>
    <t>京都市</t>
    <phoneticPr fontId="4"/>
  </si>
  <si>
    <t>大阪市</t>
    <phoneticPr fontId="4"/>
  </si>
  <si>
    <t>堺市</t>
    <phoneticPr fontId="4"/>
  </si>
  <si>
    <t>神戸市</t>
    <phoneticPr fontId="4"/>
  </si>
  <si>
    <t>岡山市</t>
    <phoneticPr fontId="4"/>
  </si>
  <si>
    <t>広島市</t>
    <phoneticPr fontId="4"/>
  </si>
  <si>
    <t>北九州市</t>
    <phoneticPr fontId="4"/>
  </si>
  <si>
    <t>福岡市</t>
    <phoneticPr fontId="4"/>
  </si>
  <si>
    <t>熊本市</t>
    <phoneticPr fontId="4"/>
  </si>
  <si>
    <t>決定額（予算額）</t>
    <rPh sb="0" eb="2">
      <t>ケッテイ</t>
    </rPh>
    <rPh sb="2" eb="3">
      <t>ガク</t>
    </rPh>
    <rPh sb="4" eb="7">
      <t>ヨサンガク</t>
    </rPh>
    <phoneticPr fontId="4"/>
  </si>
  <si>
    <t>令和</t>
    <rPh sb="0" eb="2">
      <t>レイワ</t>
    </rPh>
    <phoneticPr fontId="4"/>
  </si>
  <si>
    <t>X</t>
    <phoneticPr fontId="3"/>
  </si>
  <si>
    <t>（株）近畿日本ツーリスト首都圏</t>
    <rPh sb="1" eb="2">
      <t>カブ</t>
    </rPh>
    <rPh sb="3" eb="7">
      <t>キンキニホン</t>
    </rPh>
    <rPh sb="12" eb="15">
      <t>シュトケン</t>
    </rPh>
    <phoneticPr fontId="4"/>
  </si>
  <si>
    <t>○○県教育委員会○○課長</t>
    <rPh sb="2" eb="3">
      <t>ケン</t>
    </rPh>
    <rPh sb="3" eb="8">
      <t>キョウイクイインカイ</t>
    </rPh>
    <rPh sb="10" eb="12">
      <t>カチョウ</t>
    </rPh>
    <phoneticPr fontId="3"/>
  </si>
  <si>
    <t>○○県</t>
    <rPh sb="2" eb="3">
      <t>ケン</t>
    </rPh>
    <phoneticPr fontId="3"/>
  </si>
  <si>
    <t>○○市立○○小学校</t>
    <rPh sb="2" eb="3">
      <t>シ</t>
    </rPh>
    <rPh sb="3" eb="4">
      <t>リツ</t>
    </rPh>
    <rPh sb="6" eb="9">
      <t>ショウガッコウ</t>
    </rPh>
    <phoneticPr fontId="3"/>
  </si>
  <si>
    <t>○○県○○市△△町XX-X</t>
    <rPh sb="2" eb="3">
      <t>ケン</t>
    </rPh>
    <rPh sb="5" eb="6">
      <t>シ</t>
    </rPh>
    <rPh sb="8" eb="9">
      <t>マチ</t>
    </rPh>
    <phoneticPr fontId="3"/>
  </si>
  <si>
    <t>芸術　太郎</t>
    <rPh sb="0" eb="2">
      <t>ゲイジュツ</t>
    </rPh>
    <rPh sb="3" eb="5">
      <t>タロウ</t>
    </rPh>
    <phoneticPr fontId="3"/>
  </si>
  <si>
    <t>学校　太郎</t>
    <rPh sb="0" eb="2">
      <t>ガッコウ</t>
    </rPh>
    <rPh sb="3" eb="5">
      <t>タロウ</t>
    </rPh>
    <phoneticPr fontId="3"/>
  </si>
  <si>
    <t>劇団○○</t>
    <rPh sb="0" eb="2">
      <t>ゲキダン</t>
    </rPh>
    <phoneticPr fontId="3"/>
  </si>
  <si>
    <t>XX-XXXX-XXXX</t>
    <phoneticPr fontId="3"/>
  </si>
  <si>
    <t>○</t>
    <phoneticPr fontId="3"/>
  </si>
  <si>
    <t>講師　太郎</t>
  </si>
  <si>
    <t>講師　太郎</t>
    <rPh sb="0" eb="2">
      <t>コウシ</t>
    </rPh>
    <rPh sb="3" eb="5">
      <t>タロウ</t>
    </rPh>
    <phoneticPr fontId="3"/>
  </si>
  <si>
    <t>文化　花子</t>
  </si>
  <si>
    <t>文化　花子</t>
    <rPh sb="0" eb="2">
      <t>ブンカ</t>
    </rPh>
    <rPh sb="3" eb="5">
      <t>ハナコ</t>
    </rPh>
    <phoneticPr fontId="3"/>
  </si>
  <si>
    <t>文化　太郎</t>
  </si>
  <si>
    <t>文化　太郎</t>
    <rPh sb="0" eb="2">
      <t>ブンカ</t>
    </rPh>
    <rPh sb="3" eb="5">
      <t>タロウ</t>
    </rPh>
    <phoneticPr fontId="3"/>
  </si>
  <si>
    <t>芸術　花子</t>
  </si>
  <si>
    <t>芸術　花子</t>
    <rPh sb="0" eb="2">
      <t>ゲイジュツ</t>
    </rPh>
    <rPh sb="3" eb="5">
      <t>ハナコ</t>
    </rPh>
    <phoneticPr fontId="3"/>
  </si>
  <si>
    <t>芸術　良子</t>
  </si>
  <si>
    <t>芸術　良子</t>
    <rPh sb="0" eb="2">
      <t>ゲイジュツ</t>
    </rPh>
    <rPh sb="3" eb="5">
      <t>ヨシコ</t>
    </rPh>
    <phoneticPr fontId="3"/>
  </si>
  <si>
    <t>講師</t>
  </si>
  <si>
    <t>実技</t>
  </si>
  <si>
    <t>総合的な学習</t>
  </si>
  <si>
    <t>学年単位（　4年生　）</t>
    <rPh sb="7" eb="9">
      <t>ネンセイ</t>
    </rPh>
    <phoneticPr fontId="3"/>
  </si>
  <si>
    <t>○○○○○○○○○○○○○○○○○○○○○○○○○○○○○○○○○○○○○○○○○○○○○○○○○○○○○○○○○○○○○○○○○○○○○○○○○○○○○○○○○○○○○○○○○○○○○○○○○○○○○○</t>
    <phoneticPr fontId="3"/>
  </si>
  <si>
    <t>講師　太郎</t>
    <phoneticPr fontId="3"/>
  </si>
  <si>
    <t>文化　花子</t>
    <phoneticPr fontId="3"/>
  </si>
  <si>
    <t>文化　太郎</t>
    <phoneticPr fontId="3"/>
  </si>
  <si>
    <t>芸術　花子</t>
    <phoneticPr fontId="3"/>
  </si>
  <si>
    <t>芸術　良子</t>
    <phoneticPr fontId="3"/>
  </si>
  <si>
    <t xml:space="preserve">決定通知日 </t>
  </si>
  <si>
    <t>第1回～第3回</t>
    <rPh sb="0" eb="1">
      <t>ダイ</t>
    </rPh>
    <rPh sb="2" eb="3">
      <t>カイ</t>
    </rPh>
    <rPh sb="4" eb="5">
      <t>ダイ</t>
    </rPh>
    <rPh sb="6" eb="7">
      <t>カイ</t>
    </rPh>
    <phoneticPr fontId="3"/>
  </si>
  <si>
    <t>無</t>
  </si>
  <si>
    <t>○○衣装レンタル株式会社</t>
    <rPh sb="2" eb="4">
      <t>イショウ</t>
    </rPh>
    <phoneticPr fontId="3"/>
  </si>
  <si>
    <t>第5回</t>
    <rPh sb="0" eb="1">
      <t>ダイ</t>
    </rPh>
    <rPh sb="2" eb="3">
      <t>カイ</t>
    </rPh>
    <phoneticPr fontId="3"/>
  </si>
  <si>
    <t>第1回，第3回</t>
    <rPh sb="0" eb="1">
      <t>ダイ</t>
    </rPh>
    <rPh sb="2" eb="3">
      <t>カイ</t>
    </rPh>
    <rPh sb="4" eb="5">
      <t>ダイ</t>
    </rPh>
    <rPh sb="6" eb="7">
      <t>カイ</t>
    </rPh>
    <phoneticPr fontId="3"/>
  </si>
  <si>
    <t>第2回，第4回</t>
    <rPh sb="0" eb="1">
      <t>ダイ</t>
    </rPh>
    <rPh sb="2" eb="3">
      <t>カイ</t>
    </rPh>
    <rPh sb="4" eb="5">
      <t>ダイ</t>
    </rPh>
    <rPh sb="6" eb="7">
      <t>カイ</t>
    </rPh>
    <phoneticPr fontId="3"/>
  </si>
  <si>
    <t>第2回，第4回，第5回</t>
    <rPh sb="0" eb="1">
      <t>ダイ</t>
    </rPh>
    <rPh sb="2" eb="3">
      <t>カイ</t>
    </rPh>
    <rPh sb="8" eb="9">
      <t>ダイ</t>
    </rPh>
    <rPh sb="10" eb="11">
      <t>カイ</t>
    </rPh>
    <phoneticPr fontId="3"/>
  </si>
  <si>
    <t>全回　（または第1回～第5回）</t>
    <rPh sb="0" eb="2">
      <t>ゼンカイ</t>
    </rPh>
    <rPh sb="7" eb="8">
      <t>ダイ</t>
    </rPh>
    <rPh sb="9" eb="10">
      <t>カイ</t>
    </rPh>
    <rPh sb="11" eb="12">
      <t>ダイ</t>
    </rPh>
    <rPh sb="13" eb="14">
      <t>カイ</t>
    </rPh>
    <phoneticPr fontId="3"/>
  </si>
  <si>
    <t>予算額からの
変更</t>
    <rPh sb="0" eb="3">
      <t>ヨサンガク</t>
    </rPh>
    <rPh sb="7" eb="9">
      <t>ヘンコウ</t>
    </rPh>
    <phoneticPr fontId="3"/>
  </si>
  <si>
    <t>行程変更</t>
    <rPh sb="0" eb="4">
      <t>コウテイヘンコウ</t>
    </rPh>
    <phoneticPr fontId="3"/>
  </si>
  <si>
    <t>bank-9999</t>
    <phoneticPr fontId="3"/>
  </si>
  <si>
    <t>（</t>
    <phoneticPr fontId="4"/>
  </si>
  <si>
    <t>）</t>
    <phoneticPr fontId="4"/>
  </si>
  <si>
    <t>）</t>
    <phoneticPr fontId="4"/>
  </si>
  <si>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4"/>
  </si>
  <si>
    <t>（</t>
    <phoneticPr fontId="4"/>
  </si>
  <si>
    <t>）</t>
    <phoneticPr fontId="4"/>
  </si>
  <si>
    <t>コミュニケーションの活性化に役立てることができた</t>
    <rPh sb="10" eb="13">
      <t>カッセイカ</t>
    </rPh>
    <rPh sb="14" eb="16">
      <t>ヤクダ</t>
    </rPh>
    <phoneticPr fontId="4"/>
  </si>
  <si>
    <t>（</t>
    <phoneticPr fontId="4"/>
  </si>
  <si>
    <t>）</t>
    <phoneticPr fontId="4"/>
  </si>
  <si>
    <t>ＣＤやDVD等では得られない反応があった</t>
    <rPh sb="6" eb="7">
      <t>トウ</t>
    </rPh>
    <rPh sb="9" eb="10">
      <t>エ</t>
    </rPh>
    <rPh sb="14" eb="16">
      <t>ハンノウ</t>
    </rPh>
    <phoneticPr fontId="4"/>
  </si>
  <si>
    <t>（</t>
    <phoneticPr fontId="4"/>
  </si>
  <si>
    <t>）</t>
    <phoneticPr fontId="4"/>
  </si>
  <si>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</si>
  <si>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t>
    <phoneticPr fontId="4"/>
  </si>
  <si>
    <t>）</t>
    <phoneticPr fontId="4"/>
  </si>
  <si>
    <t>学校教育の指導方法に役立てることができた</t>
    <rPh sb="0" eb="2">
      <t>ガッコウ</t>
    </rPh>
    <rPh sb="2" eb="4">
      <t>キョウイク</t>
    </rPh>
    <rPh sb="5" eb="7">
      <t>シドウ</t>
    </rPh>
    <rPh sb="7" eb="9">
      <t>ホウホウ</t>
    </rPh>
    <rPh sb="10" eb="12">
      <t>ヤクダ</t>
    </rPh>
    <phoneticPr fontId="4"/>
  </si>
  <si>
    <t>）</t>
    <phoneticPr fontId="4"/>
  </si>
  <si>
    <t>児童生徒</t>
    <rPh sb="0" eb="2">
      <t>ジドウ</t>
    </rPh>
    <rPh sb="2" eb="4">
      <t>セイト</t>
    </rPh>
    <phoneticPr fontId="4"/>
  </si>
  <si>
    <t>（</t>
    <phoneticPr fontId="4"/>
  </si>
  <si>
    <t>）</t>
    <phoneticPr fontId="4"/>
  </si>
  <si>
    <t>教員</t>
    <rPh sb="0" eb="2">
      <t>キョウイン</t>
    </rPh>
    <phoneticPr fontId="4"/>
  </si>
  <si>
    <t>（</t>
    <phoneticPr fontId="4"/>
  </si>
  <si>
    <t>学校全体</t>
    <rPh sb="0" eb="2">
      <t>ガッコウ</t>
    </rPh>
    <rPh sb="2" eb="4">
      <t>ゼンタイ</t>
    </rPh>
    <phoneticPr fontId="4"/>
  </si>
  <si>
    <t>（</t>
    <phoneticPr fontId="4"/>
  </si>
  <si>
    <t>）</t>
    <phoneticPr fontId="4"/>
  </si>
  <si>
    <t>その他</t>
    <rPh sb="2" eb="3">
      <t>タ</t>
    </rPh>
    <phoneticPr fontId="4"/>
  </si>
  <si>
    <r>
      <t xml:space="preserve">　コミュニケーション能力向上事業実施による効果及び成果　
</t>
    </r>
    <r>
      <rPr>
        <sz val="8"/>
        <rFont val="ＭＳ Ｐゴシック"/>
        <family val="3"/>
        <charset val="128"/>
      </rPr>
      <t>　（A : とてもあてはまる　B : ややあてはまる　C: どちらでもない　D : あまりあてはまらない　E : あてはまらない　）</t>
    </r>
    <rPh sb="10" eb="16">
      <t>ノウリョクコウジョウジギョウ</t>
    </rPh>
    <rPh sb="16" eb="18">
      <t>ジッシ</t>
    </rPh>
    <rPh sb="21" eb="23">
      <t>コウカ</t>
    </rPh>
    <rPh sb="23" eb="24">
      <t>オヨ</t>
    </rPh>
    <rPh sb="25" eb="27">
      <t>セイカ</t>
    </rPh>
    <phoneticPr fontId="4"/>
  </si>
  <si>
    <t xml:space="preserve">  コミュニケーション能力向上事業実施による変化や影響が見られたエピソード</t>
    <rPh sb="11" eb="17">
      <t>ノウリョクコウジョウジギョウ</t>
    </rPh>
    <rPh sb="17" eb="19">
      <t>ジッシ</t>
    </rPh>
    <rPh sb="22" eb="24">
      <t>ヘンカ</t>
    </rPh>
    <rPh sb="25" eb="27">
      <t>エイキョウ</t>
    </rPh>
    <rPh sb="28" eb="29">
      <t>ミ</t>
    </rPh>
    <phoneticPr fontId="4"/>
  </si>
  <si>
    <t>　コミュニケーション能力向上事業を実施する魅力</t>
    <rPh sb="17" eb="19">
      <t>ジッシ</t>
    </rPh>
    <rPh sb="21" eb="23">
      <t>ミリョク</t>
    </rPh>
    <phoneticPr fontId="4"/>
  </si>
  <si>
    <t>　コミュニケーション能力向上事業をより良くするための意見等　※特に記載事項がない場合「なし」と記入してください</t>
    <rPh sb="19" eb="20">
      <t>ヨ</t>
    </rPh>
    <rPh sb="26" eb="28">
      <t>イケン</t>
    </rPh>
    <rPh sb="28" eb="29">
      <t>トウ</t>
    </rPh>
    <rPh sb="31" eb="32">
      <t>トク</t>
    </rPh>
    <rPh sb="33" eb="35">
      <t>キサイ</t>
    </rPh>
    <rPh sb="35" eb="37">
      <t>ジコウ</t>
    </rPh>
    <rPh sb="40" eb="42">
      <t>バアイ</t>
    </rPh>
    <rPh sb="47" eb="49">
      <t>キニュウ</t>
    </rPh>
    <phoneticPr fontId="4"/>
  </si>
  <si>
    <t>（2/3）</t>
    <phoneticPr fontId="4"/>
  </si>
  <si>
    <t>(1/3)</t>
    <phoneticPr fontId="3"/>
  </si>
  <si>
    <t>（3/3）</t>
    <phoneticPr fontId="4"/>
  </si>
  <si>
    <t>他校との合同
開催の状況</t>
    <rPh sb="0" eb="2">
      <t>タコウ</t>
    </rPh>
    <rPh sb="4" eb="6">
      <t>ゴウドウ</t>
    </rPh>
    <rPh sb="7" eb="9">
      <t>カイサイ</t>
    </rPh>
    <rPh sb="10" eb="12">
      <t>ジョウキョウ</t>
    </rPh>
    <phoneticPr fontId="4"/>
  </si>
  <si>
    <t>（学校名）</t>
    <rPh sb="1" eb="3">
      <t>ガッコウ</t>
    </rPh>
    <rPh sb="3" eb="4">
      <t>メイ</t>
    </rPh>
    <phoneticPr fontId="4"/>
  </si>
  <si>
    <t>なし</t>
    <phoneticPr fontId="3"/>
  </si>
  <si>
    <t>メール</t>
    <phoneticPr fontId="4"/>
  </si>
  <si>
    <t>○○市立××小学校</t>
    <rPh sb="2" eb="3">
      <t>シ</t>
    </rPh>
    <rPh sb="3" eb="4">
      <t>リツ</t>
    </rPh>
    <rPh sb="6" eb="9">
      <t>ショウガッコウ</t>
    </rPh>
    <phoneticPr fontId="3"/>
  </si>
  <si>
    <t>aaaaa@bb.cc</t>
    <phoneticPr fontId="3"/>
  </si>
  <si>
    <t>A</t>
  </si>
  <si>
    <t>B</t>
  </si>
  <si>
    <t>C</t>
  </si>
  <si>
    <t>○</t>
  </si>
  <si>
    <t>○○○○○○○○○○○○○○○○○○○○○○○○○○○○○○○○○○○○○○○○○○○○○○○○○○○○○○○○○○○○○○○○○○○○○○○○○○○○○○○○○○○○○○○○○○○○○○○○○○○○○○</t>
    <phoneticPr fontId="3"/>
  </si>
  <si>
    <t>○○○○○○○○○○○○○○○○○○○○○○○○○○○○○○○○○○○○○○○○○○○○○○○○○○○○○○○○○○○○○○○○○○○○○○○○○○○○○○○○○○○○○○○○○○○○○○○○○○○○○○</t>
    <phoneticPr fontId="3"/>
  </si>
  <si>
    <t>令和3年度　文化芸術による子供育成総合事業～コミュニケーション能力向上事業～</t>
    <rPh sb="17" eb="19">
      <t>ソウゴウ</t>
    </rPh>
    <phoneticPr fontId="3"/>
  </si>
  <si>
    <t>令和3年</t>
    <phoneticPr fontId="3"/>
  </si>
  <si>
    <t>日付け事務連絡で決定のありました令和3年度文化芸術による子供育成総合事業</t>
    <rPh sb="32" eb="34">
      <t>ソウゴウ</t>
    </rPh>
    <phoneticPr fontId="3"/>
  </si>
  <si>
    <t>令和3年度　文化芸術による子供育成総合事業～コミュニケーション能力向上事業～</t>
    <phoneticPr fontId="4"/>
  </si>
  <si>
    <t>令和3年度　文化芸術による子供育成総合事業～コミュニケーション能力向上事業～</t>
    <phoneticPr fontId="4"/>
  </si>
  <si>
    <t>令和3年度　文化芸術による子供育成総合事業～コミュニケーション能力向上事業～</t>
    <phoneticPr fontId="4"/>
  </si>
  <si>
    <t>令和3年度　文化芸術による子供育成総合事業～コミュニケーション能力向上事業～</t>
    <rPh sb="0" eb="2">
      <t>レイワ</t>
    </rPh>
    <rPh sb="3" eb="5">
      <t>ネンド</t>
    </rPh>
    <rPh sb="17" eb="19">
      <t>ソウゴウ</t>
    </rPh>
    <phoneticPr fontId="4"/>
  </si>
  <si>
    <t>豊かな心や感性、創造性をはぐくむことができた</t>
    <rPh sb="0" eb="1">
      <t>ユタ</t>
    </rPh>
    <rPh sb="3" eb="4">
      <t>ココロ</t>
    </rPh>
    <rPh sb="5" eb="7">
      <t>カンセイ</t>
    </rPh>
    <rPh sb="8" eb="11">
      <t>ソウゾウセイ</t>
    </rPh>
    <phoneticPr fontId="4"/>
  </si>
  <si>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4"/>
  </si>
  <si>
    <t>　（当てはまる対象に○をつけ、点線以下に具体的なエピソード等を記入してください）</t>
  </si>
  <si>
    <t>※「教科の位置付け」「参加児童生徒」：該当するものに○をつけ、（　）内に詳細を記入してください</t>
  </si>
  <si>
    <t>※補助者謝金について、30分以上は1時間として計上してください</t>
  </si>
  <si>
    <t>※被派遣者毎に、旅費実費内訳明細書（様式7-2）の旅費合計を記入してください</t>
    <rPh sb="8" eb="10">
      <t>リョヒ</t>
    </rPh>
    <rPh sb="10" eb="12">
      <t>ジッピ</t>
    </rPh>
    <rPh sb="12" eb="14">
      <t>ウチワケ</t>
    </rPh>
    <rPh sb="14" eb="17">
      <t>メイサイショ</t>
    </rPh>
    <phoneticPr fontId="3"/>
  </si>
  <si>
    <t>※過年度のBankID（振込依頼書に記載）が分かる場合は、備考欄に記入してください</t>
    <rPh sb="1" eb="4">
      <t>カネンド</t>
    </rPh>
    <rPh sb="12" eb="17">
      <t>フリコミイライショ</t>
    </rPh>
    <rPh sb="18" eb="20">
      <t>キサイ</t>
    </rPh>
    <rPh sb="22" eb="23">
      <t>ワ</t>
    </rPh>
    <rPh sb="25" eb="27">
      <t>バアイ</t>
    </rPh>
    <rPh sb="29" eb="31">
      <t>ビコウラ</t>
    </rPh>
    <rPh sb="31" eb="35">
      <t>ンニキニュウ</t>
    </rPh>
    <phoneticPr fontId="3"/>
  </si>
  <si>
    <t>黄色のセルに記入してください</t>
    <rPh sb="0" eb="2">
      <t>キイロ</t>
    </rPh>
    <rPh sb="6" eb="8">
      <t>キニュウ</t>
    </rPh>
    <phoneticPr fontId="3"/>
  </si>
  <si>
    <t>青色のセルは、計算式設定有りのため、記入は不要です</t>
    <rPh sb="0" eb="2">
      <t>アオイロ</t>
    </rPh>
    <rPh sb="12" eb="13">
      <t>ア</t>
    </rPh>
    <rPh sb="18" eb="20">
      <t>キニュウ</t>
    </rPh>
    <rPh sb="21" eb="23">
      <t>フヨウ</t>
    </rPh>
    <phoneticPr fontId="3"/>
  </si>
  <si>
    <t>オレンジ色のセルは、プルダウン（▽印）より選択してください</t>
    <phoneticPr fontId="3"/>
  </si>
  <si>
    <t xml:space="preserve"> ※</t>
    <phoneticPr fontId="3"/>
  </si>
  <si>
    <t xml:space="preserve"> ※</t>
    <phoneticPr fontId="3"/>
  </si>
  <si>
    <t>　（当てはまる対象に○をつけ、点線以下に具体的なエピソード等を記入してください）</t>
    <phoneticPr fontId="4"/>
  </si>
  <si>
    <t>※「教科の位置付け」「参加児童生徒」：該当するものに○をつけ、（　）内に詳細を記入してください</t>
    <phoneticPr fontId="4"/>
  </si>
  <si>
    <t>※補助者謝金について、30分以上は1時間として計上してください</t>
    <phoneticPr fontId="3"/>
  </si>
  <si>
    <t>※過年度のBankID（振込依頼書に記載）が分かる場合は、備考欄に記入してください</t>
    <rPh sb="1" eb="4">
      <t>カネンド</t>
    </rPh>
    <rPh sb="3" eb="4">
      <t>ド</t>
    </rPh>
    <rPh sb="12" eb="17">
      <t>フリコミイライショ</t>
    </rPh>
    <rPh sb="18" eb="20">
      <t>キサイ</t>
    </rPh>
    <rPh sb="22" eb="23">
      <t>ワ</t>
    </rPh>
    <rPh sb="25" eb="27">
      <t>バアイ</t>
    </rPh>
    <rPh sb="29" eb="31">
      <t>ビコウラ</t>
    </rPh>
    <rPh sb="31" eb="35">
      <t>ンニキニュウ</t>
    </rPh>
    <phoneticPr fontId="3"/>
  </si>
  <si>
    <t>講師（特別講演謝金）
1日当たり
35,650円</t>
    <rPh sb="3" eb="5">
      <t>トクベツ</t>
    </rPh>
    <rPh sb="5" eb="7">
      <t>コウエン</t>
    </rPh>
    <rPh sb="7" eb="9">
      <t>シャキン</t>
    </rPh>
    <phoneticPr fontId="4"/>
  </si>
  <si>
    <t>実技指導謝金
1時間当たり5,200円</t>
    <rPh sb="0" eb="2">
      <t>ジツギ</t>
    </rPh>
    <rPh sb="2" eb="4">
      <t>シドウ</t>
    </rPh>
    <rPh sb="4" eb="6">
      <t>シャキン</t>
    </rPh>
    <phoneticPr fontId="4"/>
  </si>
  <si>
    <t>単純労務者
1時間当たり1,070円</t>
    <rPh sb="0" eb="2">
      <t>タンジュン</t>
    </rPh>
    <rPh sb="2" eb="4">
      <t>ロウム</t>
    </rPh>
    <rPh sb="4" eb="5">
      <t>シャ</t>
    </rPh>
    <phoneticPr fontId="4"/>
  </si>
  <si>
    <t>備考／（予算額からの変更・行程変更有の場合）変更理由</t>
    <rPh sb="0" eb="2">
      <t>ビコウ</t>
    </rPh>
    <rPh sb="4" eb="6">
      <t>ヨサン</t>
    </rPh>
    <rPh sb="6" eb="7">
      <t>ガク</t>
    </rPh>
    <rPh sb="10" eb="12">
      <t>ヘンコウ</t>
    </rPh>
    <rPh sb="13" eb="17">
      <t>コウテイヘンコウ</t>
    </rPh>
    <rPh sb="17" eb="18">
      <t>アリ</t>
    </rPh>
    <rPh sb="19" eb="21">
      <t>バアイ</t>
    </rPh>
    <rPh sb="22" eb="24">
      <t>ヘンコウ</t>
    </rPh>
    <rPh sb="24" eb="26">
      <t>リユウ</t>
    </rPh>
    <phoneticPr fontId="3"/>
  </si>
  <si>
    <t>④</t>
    <phoneticPr fontId="3"/>
  </si>
  <si>
    <t>【様式7-2】経費報告書兼支払依頼書</t>
    <rPh sb="1" eb="3">
      <t>ヨウシキ</t>
    </rPh>
    <rPh sb="7" eb="9">
      <t>ケイヒ</t>
    </rPh>
    <rPh sb="9" eb="12">
      <t>ホウコクショ</t>
    </rPh>
    <rPh sb="12" eb="13">
      <t>ケン</t>
    </rPh>
    <rPh sb="13" eb="15">
      <t>シハライ</t>
    </rPh>
    <rPh sb="15" eb="18">
      <t>イライショ</t>
    </rPh>
    <phoneticPr fontId="4"/>
  </si>
  <si>
    <t>【様式7-3】旅費実費内訳明細書</t>
    <phoneticPr fontId="3"/>
  </si>
  <si>
    <t>（※予算額から変更・行程変更・補助者変更がある場合のみ）</t>
    <rPh sb="10" eb="14">
      <t>コウテイヘンコウ</t>
    </rPh>
    <rPh sb="15" eb="20">
      <t>ホジョシャヘンコウ</t>
    </rPh>
    <phoneticPr fontId="3"/>
  </si>
  <si>
    <t>【様式7-3】旅費実費内訳明細書</t>
    <phoneticPr fontId="3"/>
  </si>
  <si>
    <t>【様式7-1】経費報告書兼支払依頼書</t>
    <rPh sb="12" eb="18">
      <t>ケンシハライイライショ</t>
    </rPh>
    <phoneticPr fontId="4"/>
  </si>
  <si>
    <t>経費報告書兼支払依頼書</t>
    <rPh sb="0" eb="2">
      <t>ケイヒ</t>
    </rPh>
    <rPh sb="2" eb="5">
      <t>ホウコクショ</t>
    </rPh>
    <rPh sb="5" eb="11">
      <t>ケンシハライイライショ</t>
    </rPh>
    <phoneticPr fontId="4"/>
  </si>
  <si>
    <t>全回（または第1回～第5回）</t>
    <rPh sb="0" eb="1">
      <t>ゼン</t>
    </rPh>
    <rPh sb="1" eb="2">
      <t>カイ</t>
    </rPh>
    <rPh sb="6" eb="7">
      <t>ダイ</t>
    </rPh>
    <rPh sb="8" eb="9">
      <t>カイ</t>
    </rPh>
    <rPh sb="10" eb="11">
      <t>ダイ</t>
    </rPh>
    <rPh sb="12" eb="13">
      <t>カイ</t>
    </rPh>
    <phoneticPr fontId="3"/>
  </si>
  <si>
    <t>有</t>
  </si>
  <si>
    <t>転居により移動経路が変わったため</t>
    <rPh sb="0" eb="2">
      <t>テンキョ</t>
    </rPh>
    <rPh sb="5" eb="9">
      <t>イドウケイロ</t>
    </rPh>
    <rPh sb="10" eb="11">
      <t>カ</t>
    </rPh>
    <phoneticPr fontId="3"/>
  </si>
  <si>
    <t>※下記の表を参照の上、1日当たりの上限額の範囲内で、経費報告書兼支払依頼書（様式7-1）の【謝金内訳】を記入してください
　＜謝金上限額＞
　　・講師：1人1日当たり35,650円
　　・実技指導者：1人1日当たり3時間分</t>
    <rPh sb="1" eb="3">
      <t>カキ</t>
    </rPh>
    <rPh sb="4" eb="5">
      <t>ヒョウ</t>
    </rPh>
    <rPh sb="6" eb="8">
      <t>サンショウ</t>
    </rPh>
    <rPh sb="9" eb="10">
      <t>ウエ</t>
    </rPh>
    <rPh sb="21" eb="24">
      <t>ハンイナイ</t>
    </rPh>
    <rPh sb="26" eb="28">
      <t>ケイヒ</t>
    </rPh>
    <rPh sb="28" eb="31">
      <t>ホウコクショ</t>
    </rPh>
    <rPh sb="31" eb="32">
      <t>ケン</t>
    </rPh>
    <rPh sb="32" eb="34">
      <t>シハライ</t>
    </rPh>
    <rPh sb="34" eb="37">
      <t>イライショ</t>
    </rPh>
    <rPh sb="38" eb="40">
      <t>ヨウシキ</t>
    </rPh>
    <rPh sb="46" eb="48">
      <t>シャキン</t>
    </rPh>
    <rPh sb="48" eb="50">
      <t>ウチワケ</t>
    </rPh>
    <rPh sb="52" eb="54">
      <t>キニュウ</t>
    </rPh>
    <rPh sb="63" eb="65">
      <t>シャキン</t>
    </rPh>
    <rPh sb="65" eb="68">
      <t>ジョウゲンガク</t>
    </rPh>
    <rPh sb="73" eb="75">
      <t>コウシ</t>
    </rPh>
    <rPh sb="77" eb="78">
      <t>ニン</t>
    </rPh>
    <rPh sb="79" eb="80">
      <t>ニチ</t>
    </rPh>
    <rPh sb="80" eb="81">
      <t>ア</t>
    </rPh>
    <rPh sb="89" eb="90">
      <t>エン</t>
    </rPh>
    <rPh sb="94" eb="96">
      <t>ジツギ</t>
    </rPh>
    <rPh sb="96" eb="98">
      <t>シドウ</t>
    </rPh>
    <rPh sb="98" eb="99">
      <t>シャ</t>
    </rPh>
    <rPh sb="101" eb="102">
      <t>ニン</t>
    </rPh>
    <rPh sb="103" eb="104">
      <t>ニチ</t>
    </rPh>
    <rPh sb="104" eb="105">
      <t>ア</t>
    </rPh>
    <rPh sb="108" eb="110">
      <t>ジカン</t>
    </rPh>
    <rPh sb="110" eb="111">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</si>
</sst>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_ "/>
    <numFmt numFmtId="179" formatCode="00"/>
    <numFmt numFmtId="180" formatCode="m&quot;月&quot;d&quot;日&quot;;@"/>
  </numFmts>
  <fonts count="41">
    <font>
      <sz val="11"/>
      <color theme="1"/>
      <name val="游ゴシック"/>
      <family val="3"/>
      <charset val="128"/>
      <scheme val="minor"/>
    </font>
    <font>
      <sz val="11"/>
      <color theme="1"/>
      <name val="游ゴシック"/>
      <family val="2"/>
      <charset val="128"/>
      <scheme val="minor"/>
    </font>
    <font>
      <b/>
      <sz val="12"/>
      <name val="ＭＳ Ｐ明朝"/>
      <family val="1"/>
      <charset val="128"/>
    </font>
    <font>
      <sz val="6"/>
      <name val="游ゴシック"/>
      <family val="3"/>
      <charset val="128"/>
      <scheme val="minor"/>
    </font>
    <font>
      <sz val="6"/>
      <name val="ＭＳ Ｐゴシック"/>
      <family val="3"/>
      <charset val="128"/>
    </font>
    <font>
      <b/>
      <sz val="10"/>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12"/>
      <name val="ＭＳ Ｐ明朝"/>
      <family val="1"/>
      <charset val="128"/>
    </font>
    <font>
      <b/>
      <sz val="12"/>
      <name val="MS UI Gothic"/>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12"/>
      <name val="HGS創英角ｺﾞｼｯｸUB"/>
      <family val="3"/>
      <charset val="128"/>
    </font>
    <font>
      <sz val="8"/>
      <name val="ＭＳ Ｐゴシック"/>
      <family val="3"/>
      <charset val="128"/>
    </font>
    <font>
      <sz val="11"/>
      <name val="游ゴシック"/>
      <family val="3"/>
      <charset val="128"/>
      <scheme val="minor"/>
    </font>
    <font>
      <sz val="10"/>
      <name val="游ゴシック"/>
      <family val="3"/>
      <charset val="128"/>
      <scheme val="minor"/>
    </font>
    <font>
      <b/>
      <sz val="16"/>
      <name val="ＭＳ Ｐゴシック"/>
      <family val="3"/>
      <charset val="128"/>
    </font>
    <font>
      <b/>
      <sz val="10"/>
      <name val="游ゴシック"/>
      <family val="3"/>
      <charset val="128"/>
      <scheme val="minor"/>
    </font>
    <font>
      <b/>
      <sz val="12"/>
      <name val="游ゴシック"/>
      <family val="3"/>
      <charset val="128"/>
      <scheme val="minor"/>
    </font>
    <font>
      <sz val="9"/>
      <name val="游ゴシック"/>
      <family val="3"/>
      <charset val="128"/>
      <scheme val="minor"/>
    </font>
    <font>
      <sz val="10"/>
      <name val="MS UI Gothic"/>
      <family val="3"/>
      <charset val="128"/>
    </font>
    <font>
      <b/>
      <sz val="11"/>
      <name val="游ゴシック"/>
      <family val="3"/>
      <charset val="128"/>
      <scheme val="minor"/>
    </font>
    <font>
      <sz val="9"/>
      <color indexed="81"/>
      <name val="MS P ゴシック"/>
      <family val="3"/>
      <charset val="128"/>
    </font>
    <font>
      <sz val="6"/>
      <name val="游ゴシック"/>
      <family val="2"/>
      <charset val="128"/>
      <scheme val="minor"/>
    </font>
    <font>
      <sz val="9"/>
      <color rgb="FF0070C0"/>
      <name val="ＭＳ Ｐゴシック"/>
      <family val="3"/>
      <charset val="128"/>
    </font>
    <font>
      <i/>
      <sz val="10"/>
      <color rgb="FFC00000"/>
      <name val="ＭＳ Ｐ明朝"/>
      <family val="1"/>
      <charset val="128"/>
    </font>
    <font>
      <i/>
      <sz val="11"/>
      <color rgb="FFC00000"/>
      <name val="ＭＳ Ｐ明朝"/>
      <family val="1"/>
      <charset val="128"/>
    </font>
    <font>
      <sz val="9"/>
      <color indexed="81"/>
      <name val="ＭＳ Ｐゴシック"/>
      <family val="3"/>
      <charset val="128"/>
    </font>
    <font>
      <i/>
      <sz val="10"/>
      <color rgb="FFC00000"/>
      <name val="ＭＳ Ｐゴシック"/>
      <family val="3"/>
      <charset val="128"/>
    </font>
    <font>
      <sz val="10"/>
      <color rgb="FFC00000"/>
      <name val="ＭＳ Ｐゴシック"/>
      <family val="3"/>
      <charset val="128"/>
    </font>
    <font>
      <i/>
      <sz val="9"/>
      <color rgb="FFC00000"/>
      <name val="ＭＳ Ｐゴシック"/>
      <family val="3"/>
      <charset val="128"/>
    </font>
    <font>
      <i/>
      <sz val="10"/>
      <color rgb="FFC00000"/>
      <name val="游ゴシック"/>
      <family val="3"/>
      <charset val="128"/>
      <scheme val="minor"/>
    </font>
    <font>
      <i/>
      <sz val="10"/>
      <name val="游ゴシック"/>
      <family val="3"/>
      <charset val="128"/>
      <scheme val="minor"/>
    </font>
    <font>
      <i/>
      <sz val="9"/>
      <name val="游ゴシック"/>
      <family val="3"/>
      <charset val="128"/>
      <scheme val="minor"/>
    </font>
    <font>
      <i/>
      <sz val="9"/>
      <color rgb="FFC00000"/>
      <name val="游ゴシック"/>
      <family val="3"/>
      <charset val="128"/>
      <scheme val="minor"/>
    </font>
    <font>
      <b/>
      <sz val="9"/>
      <color indexed="81"/>
      <name val="MS P ゴシック"/>
      <family val="3"/>
      <charset val="128"/>
    </font>
    <font>
      <b/>
      <sz val="9"/>
      <color indexed="81"/>
      <name val="ＭＳ Ｐゴシック"/>
      <family val="3"/>
      <charset val="128"/>
    </font>
    <font>
      <sz val="12"/>
      <name val="游ゴシック"/>
      <family val="3"/>
      <charset val="128"/>
      <scheme val="minor"/>
    </font>
  </fonts>
  <fills count="12">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indexed="22"/>
        <bgColor indexed="64"/>
      </patternFill>
    </fill>
    <fill>
      <patternFill patternType="solid">
        <fgColor theme="0"/>
        <bgColor indexed="64"/>
      </patternFill>
    </fill>
    <fill>
      <patternFill patternType="solid">
        <fgColor rgb="FFDDEBF7"/>
        <bgColor indexed="64"/>
      </patternFill>
    </fill>
    <fill>
      <patternFill patternType="solid">
        <fgColor theme="7" tint="0.79998168889431442"/>
        <bgColor indexed="64"/>
      </patternFill>
    </fill>
    <fill>
      <patternFill patternType="solid">
        <fgColor theme="5" tint="0.79998168889431442"/>
        <bgColor indexed="64"/>
      </patternFill>
    </fill>
  </fills>
  <borders count="1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hair">
        <color indexed="64"/>
      </right>
      <top/>
      <bottom style="medium">
        <color indexed="64"/>
      </bottom>
      <diagonal/>
    </border>
    <border>
      <left/>
      <right style="medium">
        <color indexed="64"/>
      </right>
      <top style="double">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n">
        <color indexed="64"/>
      </left>
      <right/>
      <top/>
      <bottom style="medium">
        <color indexed="64"/>
      </bottom>
      <diagonal/>
    </border>
    <border>
      <left style="thin">
        <color indexed="64"/>
      </left>
      <right/>
      <top/>
      <bottom/>
      <diagonal/>
    </border>
    <border>
      <left style="medium">
        <color indexed="64"/>
      </left>
      <right/>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top style="double">
        <color indexed="64"/>
      </top>
      <bottom style="medium">
        <color indexed="64"/>
      </bottom>
      <diagonal/>
    </border>
    <border>
      <left style="thin">
        <color indexed="64"/>
      </left>
      <right/>
      <top style="medium">
        <color indexed="64"/>
      </top>
      <bottom/>
      <diagonal/>
    </border>
    <border>
      <left style="hair">
        <color indexed="64"/>
      </left>
      <right style="hair">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dotted">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style="hair">
        <color indexed="64"/>
      </left>
      <right style="hair">
        <color indexed="64"/>
      </right>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dotted">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5">
    <xf numFmtId="0" fontId="0" fillId="0" borderId="0">
      <alignment vertical="center"/>
    </xf>
    <xf numFmtId="0" fontId="11" fillId="0" borderId="0"/>
    <xf numFmtId="38" fontId="11" fillId="0" borderId="0" applyFont="0" applyFill="0" applyBorder="0" applyAlignment="0" applyProtection="0"/>
    <xf numFmtId="0" fontId="12" fillId="0" borderId="0"/>
    <xf numFmtId="0" fontId="1" fillId="0" borderId="0">
      <alignment vertical="center"/>
    </xf>
  </cellStyleXfs>
  <cellXfs count="764">
    <xf numFmtId="0" fontId="0" fillId="0" borderId="0" xfId="0">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9" fillId="0" borderId="0" xfId="0" applyFont="1" applyAlignment="1">
      <alignment vertical="center"/>
    </xf>
    <xf numFmtId="0" fontId="7" fillId="0" borderId="0" xfId="0" applyFont="1" applyAlignment="1">
      <alignment vertical="center" shrinkToFit="1"/>
    </xf>
    <xf numFmtId="0" fontId="11" fillId="0" borderId="0" xfId="0" applyFont="1" applyProtection="1">
      <alignment vertical="center"/>
    </xf>
    <xf numFmtId="0" fontId="12"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Protection="1">
      <alignment vertical="center"/>
    </xf>
    <xf numFmtId="0" fontId="12" fillId="0" borderId="0" xfId="0" applyFont="1" applyFill="1" applyBorder="1" applyAlignment="1" applyProtection="1">
      <alignment vertical="center" wrapText="1"/>
    </xf>
    <xf numFmtId="0" fontId="12" fillId="0" borderId="0" xfId="0" applyFont="1" applyFill="1" applyProtection="1">
      <alignment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29" xfId="0" applyFont="1" applyBorder="1" applyProtection="1">
      <alignment vertical="center"/>
    </xf>
    <xf numFmtId="176" fontId="12" fillId="0" borderId="25" xfId="0" applyNumberFormat="1" applyFont="1" applyBorder="1" applyAlignment="1" applyProtection="1">
      <alignment horizontal="center" vertical="center"/>
    </xf>
    <xf numFmtId="176" fontId="12" fillId="0" borderId="26" xfId="0" applyNumberFormat="1" applyFont="1" applyBorder="1" applyAlignment="1" applyProtection="1">
      <alignment horizontal="center" vertical="center"/>
    </xf>
    <xf numFmtId="176" fontId="12" fillId="0" borderId="27" xfId="0" applyNumberFormat="1" applyFont="1" applyBorder="1" applyAlignment="1" applyProtection="1">
      <alignment horizontal="center" vertical="center"/>
    </xf>
    <xf numFmtId="176" fontId="12" fillId="0" borderId="36" xfId="0" applyNumberFormat="1" applyFont="1" applyBorder="1" applyAlignment="1" applyProtection="1">
      <alignment horizontal="center" vertical="center"/>
    </xf>
    <xf numFmtId="176" fontId="12" fillId="0" borderId="37" xfId="0" applyNumberFormat="1" applyFont="1" applyBorder="1" applyAlignment="1" applyProtection="1">
      <alignment horizontal="center" vertical="center"/>
    </xf>
    <xf numFmtId="176" fontId="12" fillId="0" borderId="38" xfId="0" applyNumberFormat="1" applyFont="1" applyBorder="1" applyAlignment="1" applyProtection="1">
      <alignment horizontal="center" vertical="center"/>
    </xf>
    <xf numFmtId="0" fontId="14" fillId="0" borderId="0" xfId="0" applyFont="1" applyAlignment="1" applyProtection="1"/>
    <xf numFmtId="0" fontId="14" fillId="0" borderId="0" xfId="0" applyFont="1" applyAlignment="1" applyProtection="1">
      <alignment horizontal="left"/>
    </xf>
    <xf numFmtId="0" fontId="12" fillId="7" borderId="7" xfId="0" applyFont="1" applyFill="1" applyBorder="1" applyAlignment="1" applyProtection="1">
      <alignment horizontal="center" vertical="center" shrinkToFit="1"/>
    </xf>
    <xf numFmtId="177" fontId="12" fillId="0" borderId="40" xfId="0" applyNumberFormat="1" applyFont="1" applyFill="1" applyBorder="1" applyAlignment="1" applyProtection="1">
      <alignment horizontal="center" vertical="center"/>
    </xf>
    <xf numFmtId="0" fontId="14" fillId="0" borderId="0" xfId="0" applyFont="1" applyAlignment="1" applyProtection="1">
      <alignment horizontal="center" vertical="center"/>
    </xf>
    <xf numFmtId="0" fontId="17"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lignment vertical="center"/>
    </xf>
    <xf numFmtId="0" fontId="18" fillId="0" borderId="0" xfId="0" applyFont="1" applyAlignment="1">
      <alignment vertical="center"/>
    </xf>
    <xf numFmtId="0" fontId="13" fillId="0" borderId="0" xfId="0" applyFont="1" applyAlignment="1">
      <alignment horizontal="center" vertical="center"/>
    </xf>
    <xf numFmtId="0" fontId="20" fillId="8" borderId="0" xfId="0" applyFont="1" applyFill="1" applyBorder="1" applyAlignment="1">
      <alignment horizontal="center" vertical="center" shrinkToFit="1"/>
    </xf>
    <xf numFmtId="0" fontId="13" fillId="0" borderId="0" xfId="0" applyFont="1" applyBorder="1" applyAlignment="1">
      <alignment horizontal="center" vertical="center"/>
    </xf>
    <xf numFmtId="0" fontId="18" fillId="8" borderId="0" xfId="0" applyFont="1" applyFill="1" applyBorder="1" applyAlignment="1">
      <alignment horizontal="left" vertical="center" shrinkToFit="1"/>
    </xf>
    <xf numFmtId="0" fontId="20" fillId="8" borderId="0" xfId="0" applyFont="1" applyFill="1" applyBorder="1" applyAlignment="1">
      <alignment horizontal="left" vertical="center"/>
    </xf>
    <xf numFmtId="0" fontId="18" fillId="0" borderId="0" xfId="0" applyFont="1" applyBorder="1" applyAlignment="1">
      <alignment vertical="center"/>
    </xf>
    <xf numFmtId="0" fontId="20" fillId="8" borderId="0" xfId="0" applyFont="1" applyFill="1" applyBorder="1" applyAlignment="1">
      <alignment horizontal="left" vertical="center" shrinkToFit="1"/>
    </xf>
    <xf numFmtId="0" fontId="18" fillId="0" borderId="0" xfId="0" applyFont="1" applyFill="1" applyBorder="1" applyAlignment="1">
      <alignment vertical="center"/>
    </xf>
    <xf numFmtId="0" fontId="18" fillId="0" borderId="0" xfId="0" applyFont="1" applyFill="1" applyBorder="1" applyAlignment="1">
      <alignment horizontal="center" vertical="center" shrinkToFit="1"/>
    </xf>
    <xf numFmtId="0" fontId="18" fillId="0" borderId="0" xfId="0" applyFont="1" applyFill="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center" vertical="center" shrinkToFit="1"/>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2" xfId="0" applyFont="1" applyBorder="1" applyAlignment="1">
      <alignment horizontal="center" vertical="center"/>
    </xf>
    <xf numFmtId="0" fontId="18" fillId="0" borderId="13"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0" xfId="0" applyFont="1" applyAlignment="1">
      <alignment horizontal="center" vertical="center"/>
    </xf>
    <xf numFmtId="0" fontId="18" fillId="0" borderId="58" xfId="0" applyFont="1" applyBorder="1" applyAlignment="1">
      <alignment horizontal="center" vertical="center" shrinkToFit="1"/>
    </xf>
    <xf numFmtId="178" fontId="18" fillId="0" borderId="59" xfId="0" applyNumberFormat="1" applyFont="1" applyBorder="1" applyAlignment="1">
      <alignment horizontal="center" vertical="center" shrinkToFit="1"/>
    </xf>
    <xf numFmtId="0" fontId="18" fillId="0" borderId="61" xfId="0" applyFont="1" applyBorder="1" applyAlignment="1">
      <alignment horizontal="center" vertical="center" shrinkToFit="1"/>
    </xf>
    <xf numFmtId="178" fontId="18" fillId="0" borderId="55" xfId="0" applyNumberFormat="1" applyFont="1" applyBorder="1" applyAlignment="1">
      <alignment horizontal="center" vertical="center" shrinkToFit="1"/>
    </xf>
    <xf numFmtId="0" fontId="18" fillId="0" borderId="62" xfId="0" applyFont="1" applyBorder="1" applyAlignment="1">
      <alignment horizontal="center" vertical="center" shrinkToFit="1"/>
    </xf>
    <xf numFmtId="178" fontId="18" fillId="0" borderId="63" xfId="0" applyNumberFormat="1"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73" xfId="0" applyFont="1" applyBorder="1" applyAlignment="1">
      <alignment horizontal="center" vertical="center" shrinkToFit="1"/>
    </xf>
    <xf numFmtId="0" fontId="18" fillId="0" borderId="75" xfId="0" applyFont="1" applyBorder="1" applyAlignment="1">
      <alignment horizontal="center" vertical="center" shrinkToFit="1"/>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0" borderId="20" xfId="0" applyFont="1" applyFill="1" applyBorder="1" applyAlignment="1">
      <alignment horizontal="center" vertical="center"/>
    </xf>
    <xf numFmtId="0" fontId="18" fillId="0" borderId="0" xfId="0" applyFont="1" applyAlignment="1">
      <alignment horizontal="left" vertical="center"/>
    </xf>
    <xf numFmtId="178" fontId="18" fillId="0" borderId="0" xfId="0" applyNumberFormat="1" applyFont="1" applyFill="1" applyBorder="1" applyAlignment="1">
      <alignment horizontal="right" vertical="center"/>
    </xf>
    <xf numFmtId="178" fontId="18" fillId="0" borderId="0" xfId="0" applyNumberFormat="1" applyFont="1" applyFill="1" applyBorder="1" applyAlignment="1">
      <alignment horizontal="center" vertical="center"/>
    </xf>
    <xf numFmtId="0" fontId="18" fillId="0" borderId="0" xfId="0" applyFont="1" applyAlignment="1">
      <alignment horizontal="right" vertical="center"/>
    </xf>
    <xf numFmtId="0" fontId="18" fillId="0" borderId="65" xfId="0" applyFont="1" applyFill="1" applyBorder="1" applyAlignment="1">
      <alignment horizontal="center" vertical="center"/>
    </xf>
    <xf numFmtId="0" fontId="18" fillId="0" borderId="0" xfId="0" applyFont="1" applyFill="1" applyBorder="1" applyAlignment="1">
      <alignment vertical="center" shrinkToFit="1"/>
    </xf>
    <xf numFmtId="0" fontId="18" fillId="8" borderId="0" xfId="0" applyFont="1" applyFill="1" applyBorder="1" applyAlignment="1">
      <alignment horizontal="center" vertical="center"/>
    </xf>
    <xf numFmtId="0" fontId="18" fillId="2" borderId="91" xfId="0" applyFont="1" applyFill="1" applyBorder="1">
      <alignment vertical="center"/>
    </xf>
    <xf numFmtId="0" fontId="12" fillId="7" borderId="4" xfId="0" applyFont="1" applyFill="1" applyBorder="1" applyAlignment="1" applyProtection="1">
      <alignment horizontal="center" vertical="center" shrinkToFit="1"/>
    </xf>
    <xf numFmtId="0" fontId="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7" fillId="0" borderId="0" xfId="0" applyFont="1" applyAlignment="1" applyProtection="1">
      <alignment vertical="center" shrinkToFit="1"/>
    </xf>
    <xf numFmtId="0" fontId="19" fillId="0" borderId="0" xfId="0" applyFont="1" applyAlignment="1">
      <alignment vertical="center" wrapText="1"/>
    </xf>
    <xf numFmtId="0" fontId="18" fillId="0" borderId="17" xfId="0" applyFont="1" applyBorder="1" applyAlignment="1">
      <alignment horizontal="center" vertical="center"/>
    </xf>
    <xf numFmtId="0" fontId="24" fillId="0" borderId="0" xfId="0" applyFont="1" applyAlignment="1">
      <alignment vertical="center"/>
    </xf>
    <xf numFmtId="0" fontId="19" fillId="0" borderId="0" xfId="0" applyFont="1" applyAlignment="1">
      <alignment vertical="center"/>
    </xf>
    <xf numFmtId="0" fontId="13" fillId="0" borderId="0" xfId="0" applyFont="1" applyFill="1" applyAlignment="1">
      <alignment vertical="center"/>
    </xf>
    <xf numFmtId="0" fontId="14" fillId="5" borderId="26" xfId="3" applyFont="1" applyFill="1" applyBorder="1" applyAlignment="1" applyProtection="1">
      <alignment horizontal="center" vertical="center" wrapText="1"/>
    </xf>
    <xf numFmtId="0" fontId="1" fillId="0" borderId="0" xfId="4">
      <alignment vertical="center"/>
    </xf>
    <xf numFmtId="0" fontId="14" fillId="0" borderId="26" xfId="3" applyFont="1" applyFill="1" applyBorder="1" applyAlignment="1" applyProtection="1">
      <alignment horizontal="center" vertical="center" wrapText="1"/>
    </xf>
    <xf numFmtId="0" fontId="14" fillId="10" borderId="26" xfId="3" applyFont="1" applyFill="1" applyBorder="1" applyAlignment="1" applyProtection="1">
      <alignment horizontal="center" vertical="center" wrapText="1"/>
    </xf>
    <xf numFmtId="0" fontId="14" fillId="0" borderId="0" xfId="3" applyFont="1" applyFill="1" applyBorder="1" applyAlignment="1" applyProtection="1">
      <alignment horizontal="center" vertical="center" wrapText="1"/>
    </xf>
    <xf numFmtId="0" fontId="27" fillId="0" borderId="0" xfId="3" applyFont="1" applyFill="1" applyBorder="1" applyAlignment="1" applyProtection="1">
      <alignment horizontal="left" vertical="center"/>
    </xf>
    <xf numFmtId="0" fontId="14" fillId="0" borderId="0" xfId="3" applyFont="1" applyFill="1" applyBorder="1" applyAlignment="1">
      <alignment horizontal="center" wrapText="1"/>
    </xf>
    <xf numFmtId="0" fontId="18" fillId="0" borderId="7" xfId="0" applyFont="1" applyBorder="1" applyAlignment="1">
      <alignment horizontal="center" vertical="center"/>
    </xf>
    <xf numFmtId="0" fontId="18" fillId="0" borderId="11" xfId="0" applyFont="1" applyBorder="1" applyAlignment="1">
      <alignment horizontal="center" vertical="center"/>
    </xf>
    <xf numFmtId="0" fontId="18" fillId="0" borderId="44" xfId="0" applyFont="1" applyBorder="1" applyAlignment="1">
      <alignment horizontal="center" vertical="center"/>
    </xf>
    <xf numFmtId="0" fontId="20" fillId="8" borderId="0" xfId="0" applyFont="1" applyFill="1" applyBorder="1" applyAlignment="1">
      <alignment horizontal="center" vertical="center" shrinkToFit="1"/>
    </xf>
    <xf numFmtId="0" fontId="18" fillId="0" borderId="0" xfId="0" applyFont="1" applyBorder="1" applyAlignment="1">
      <alignment horizontal="left" vertical="center"/>
    </xf>
    <xf numFmtId="0" fontId="13" fillId="0" borderId="0" xfId="0" applyFont="1" applyAlignment="1">
      <alignment horizontal="center" vertical="center"/>
    </xf>
    <xf numFmtId="0" fontId="18" fillId="0" borderId="0" xfId="0" applyFont="1" applyBorder="1" applyAlignment="1">
      <alignment horizontal="center" vertical="center" shrinkToFit="1"/>
    </xf>
    <xf numFmtId="0" fontId="18" fillId="0" borderId="0" xfId="0" applyFont="1" applyBorder="1" applyAlignment="1">
      <alignment horizontal="center" vertical="center"/>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18" fillId="0" borderId="64" xfId="0" applyFont="1" applyFill="1" applyBorder="1" applyAlignment="1">
      <alignment horizontal="center" vertical="center"/>
    </xf>
    <xf numFmtId="0" fontId="18" fillId="0" borderId="57" xfId="0" applyFont="1" applyBorder="1" applyAlignment="1">
      <alignment horizontal="center" vertical="center" shrinkToFit="1"/>
    </xf>
    <xf numFmtId="0" fontId="18" fillId="0" borderId="65" xfId="0" applyFont="1" applyBorder="1" applyAlignment="1">
      <alignment horizontal="center" vertical="center" shrinkToFit="1"/>
    </xf>
    <xf numFmtId="0" fontId="18" fillId="5" borderId="73" xfId="0" applyFont="1" applyFill="1" applyBorder="1" applyAlignment="1">
      <alignment vertical="center"/>
    </xf>
    <xf numFmtId="0" fontId="18" fillId="0" borderId="0" xfId="0" applyFont="1" applyBorder="1" applyAlignment="1">
      <alignment horizontal="left" vertical="center"/>
    </xf>
    <xf numFmtId="0" fontId="18" fillId="8" borderId="0" xfId="0" applyFont="1" applyFill="1" applyBorder="1" applyAlignment="1">
      <alignment horizontal="center" vertical="center" shrinkToFit="1"/>
    </xf>
    <xf numFmtId="0" fontId="18" fillId="8" borderId="0" xfId="0" applyFont="1" applyFill="1" applyBorder="1" applyAlignment="1">
      <alignment vertical="center"/>
    </xf>
    <xf numFmtId="0" fontId="11" fillId="0" borderId="0" xfId="0" applyFont="1" applyAlignment="1" applyProtection="1">
      <alignment horizontal="center" vertical="center"/>
    </xf>
    <xf numFmtId="0" fontId="12" fillId="7" borderId="4" xfId="0" applyFont="1" applyFill="1" applyBorder="1" applyAlignment="1" applyProtection="1">
      <alignment horizontal="center" vertical="center" shrinkToFit="1"/>
    </xf>
    <xf numFmtId="0" fontId="12" fillId="0" borderId="0" xfId="0" applyFont="1" applyBorder="1" applyProtection="1">
      <alignment vertical="center"/>
    </xf>
    <xf numFmtId="0" fontId="12" fillId="0" borderId="0" xfId="0" applyFont="1">
      <alignment vertical="center"/>
    </xf>
    <xf numFmtId="0" fontId="12" fillId="0" borderId="17"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12" fillId="0" borderId="0" xfId="0" applyFont="1" applyFill="1">
      <alignment vertical="center"/>
    </xf>
    <xf numFmtId="0" fontId="12" fillId="0" borderId="106" xfId="0" applyFont="1" applyFill="1" applyBorder="1" applyAlignment="1" applyProtection="1">
      <alignment vertical="center"/>
    </xf>
    <xf numFmtId="0" fontId="12" fillId="0" borderId="107"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179"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vertical="center"/>
    </xf>
    <xf numFmtId="0" fontId="12" fillId="0" borderId="0" xfId="0" applyFont="1" applyFill="1" applyBorder="1" applyProtection="1">
      <alignment vertical="center"/>
    </xf>
    <xf numFmtId="0" fontId="12" fillId="0" borderId="18" xfId="0" applyFont="1" applyBorder="1" applyProtection="1">
      <alignment vertical="center"/>
    </xf>
    <xf numFmtId="0" fontId="12" fillId="0" borderId="108" xfId="0" applyFont="1" applyFill="1" applyBorder="1" applyAlignment="1" applyProtection="1">
      <alignment vertical="center"/>
    </xf>
    <xf numFmtId="0" fontId="12" fillId="0" borderId="109" xfId="0" applyFont="1" applyFill="1" applyBorder="1" applyAlignment="1" applyProtection="1">
      <alignment horizontal="center" vertical="center"/>
    </xf>
    <xf numFmtId="0" fontId="12" fillId="0" borderId="109" xfId="0" applyFont="1" applyFill="1" applyBorder="1" applyAlignment="1" applyProtection="1">
      <alignment vertical="center"/>
    </xf>
    <xf numFmtId="0" fontId="12" fillId="0" borderId="109" xfId="0" applyFont="1" applyFill="1" applyBorder="1" applyProtection="1">
      <alignment vertical="center"/>
    </xf>
    <xf numFmtId="0" fontId="12" fillId="0" borderId="109" xfId="0" applyFont="1" applyBorder="1" applyProtection="1">
      <alignment vertical="center"/>
    </xf>
    <xf numFmtId="0" fontId="12" fillId="0" borderId="110" xfId="0" applyFont="1" applyBorder="1" applyProtection="1">
      <alignment vertical="center"/>
    </xf>
    <xf numFmtId="0" fontId="12" fillId="0" borderId="111" xfId="0" applyFont="1" applyFill="1" applyBorder="1" applyAlignment="1" applyProtection="1">
      <alignment vertical="center"/>
    </xf>
    <xf numFmtId="0" fontId="12" fillId="0" borderId="112" xfId="0" applyFont="1" applyFill="1" applyBorder="1" applyAlignment="1" applyProtection="1">
      <alignment horizontal="center" vertical="center"/>
    </xf>
    <xf numFmtId="0" fontId="12" fillId="0" borderId="17" xfId="0" applyFont="1" applyFill="1" applyBorder="1" applyProtection="1">
      <alignment vertical="center"/>
    </xf>
    <xf numFmtId="0" fontId="12" fillId="0" borderId="17" xfId="0" applyFont="1" applyFill="1" applyBorder="1" applyAlignment="1" applyProtection="1">
      <alignment vertical="center"/>
    </xf>
    <xf numFmtId="0" fontId="12" fillId="0" borderId="0" xfId="0" applyFont="1" applyFill="1" applyBorder="1" applyAlignment="1" applyProtection="1">
      <alignment horizontal="center" vertical="center"/>
      <protection locked="0"/>
    </xf>
    <xf numFmtId="0" fontId="12" fillId="0" borderId="0" xfId="0" applyFont="1" applyBorder="1" applyAlignment="1" applyProtection="1">
      <alignment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horizontal="left"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xf>
    <xf numFmtId="0" fontId="12" fillId="0" borderId="17" xfId="0" applyFont="1" applyFill="1" applyBorder="1" applyAlignment="1" applyProtection="1">
      <alignment horizontal="center" vertical="center"/>
    </xf>
    <xf numFmtId="0" fontId="12" fillId="0" borderId="116" xfId="0" applyFont="1" applyFill="1" applyBorder="1" applyAlignment="1" applyProtection="1">
      <alignment horizontal="center" vertical="center"/>
    </xf>
    <xf numFmtId="0" fontId="12" fillId="0" borderId="116" xfId="0" applyFont="1" applyFill="1" applyBorder="1" applyAlignment="1" applyProtection="1">
      <alignment vertical="center"/>
    </xf>
    <xf numFmtId="0" fontId="12" fillId="0" borderId="116" xfId="0" applyFont="1" applyBorder="1" applyProtection="1">
      <alignment vertical="center"/>
    </xf>
    <xf numFmtId="0" fontId="14" fillId="0" borderId="20" xfId="0" applyFont="1" applyBorder="1" applyAlignment="1" applyProtection="1">
      <alignment shrinkToFit="1"/>
    </xf>
    <xf numFmtId="0" fontId="14" fillId="0" borderId="20" xfId="0" applyFont="1" applyBorder="1" applyAlignment="1" applyProtection="1"/>
    <xf numFmtId="0" fontId="14" fillId="0" borderId="20" xfId="0" applyFont="1" applyBorder="1" applyAlignment="1" applyProtection="1">
      <alignment horizontal="right"/>
    </xf>
    <xf numFmtId="179" fontId="31" fillId="0" borderId="0" xfId="0" applyNumberFormat="1"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18" fillId="0" borderId="31" xfId="0" applyFont="1" applyFill="1" applyBorder="1" applyAlignment="1">
      <alignment vertical="center"/>
    </xf>
    <xf numFmtId="0" fontId="18" fillId="0" borderId="31" xfId="0" applyFont="1" applyFill="1" applyBorder="1" applyAlignment="1">
      <alignment horizontal="center" vertical="center" shrinkToFit="1"/>
    </xf>
    <xf numFmtId="0" fontId="18" fillId="0" borderId="31" xfId="0" applyFont="1" applyFill="1" applyBorder="1" applyAlignment="1">
      <alignment horizontal="center" vertical="center"/>
    </xf>
    <xf numFmtId="0" fontId="18" fillId="4" borderId="119" xfId="0" applyFont="1" applyFill="1" applyBorder="1" applyAlignment="1">
      <alignment horizontal="center" vertical="center" shrinkToFit="1"/>
    </xf>
    <xf numFmtId="0" fontId="18" fillId="11" borderId="91" xfId="0" applyFont="1" applyFill="1" applyBorder="1" applyAlignment="1">
      <alignment horizontal="center" vertical="center" shrinkToFit="1"/>
    </xf>
    <xf numFmtId="0" fontId="17" fillId="8" borderId="0" xfId="0" applyFont="1" applyFill="1" applyBorder="1" applyAlignment="1">
      <alignment vertical="center" shrinkToFit="1"/>
    </xf>
    <xf numFmtId="0" fontId="18" fillId="8" borderId="0" xfId="0" applyFont="1" applyFill="1" applyBorder="1" applyAlignment="1">
      <alignment vertical="center" shrinkToFit="1"/>
    </xf>
    <xf numFmtId="0" fontId="18" fillId="0" borderId="0" xfId="0" applyFont="1" applyFill="1" applyBorder="1">
      <alignment vertical="center"/>
    </xf>
    <xf numFmtId="0" fontId="18" fillId="0" borderId="62" xfId="0" applyFont="1" applyFill="1" applyBorder="1" applyAlignment="1">
      <alignment horizontal="center" vertical="center"/>
    </xf>
    <xf numFmtId="0" fontId="18" fillId="0" borderId="66" xfId="0" applyFont="1" applyFill="1" applyBorder="1" applyAlignment="1">
      <alignment horizontal="center" vertical="center"/>
    </xf>
    <xf numFmtId="0" fontId="18" fillId="0" borderId="21" xfId="0" applyFont="1" applyFill="1" applyBorder="1" applyAlignment="1">
      <alignment horizontal="center" vertical="center"/>
    </xf>
    <xf numFmtId="0" fontId="14" fillId="0" borderId="0" xfId="1" applyFont="1" applyFill="1" applyBorder="1" applyAlignment="1">
      <alignment vertical="center" shrinkToFit="1"/>
    </xf>
    <xf numFmtId="0" fontId="11" fillId="0" borderId="0" xfId="1" applyFont="1" applyFill="1" applyBorder="1" applyAlignment="1">
      <alignment vertical="center" shrinkToFit="1"/>
    </xf>
    <xf numFmtId="0" fontId="12" fillId="0" borderId="0" xfId="1" applyFont="1" applyFill="1" applyAlignment="1">
      <alignment vertical="center" shrinkToFit="1"/>
    </xf>
    <xf numFmtId="0" fontId="18" fillId="0" borderId="57" xfId="0" applyFont="1" applyFill="1" applyBorder="1" applyAlignment="1">
      <alignment horizontal="center" vertical="center"/>
    </xf>
    <xf numFmtId="0" fontId="18" fillId="0" borderId="57" xfId="0" applyFont="1" applyFill="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shrinkToFit="1"/>
    </xf>
    <xf numFmtId="0" fontId="7" fillId="0" borderId="2" xfId="0" applyFont="1" applyFill="1" applyBorder="1" applyAlignment="1" applyProtection="1">
      <alignment horizontal="left" vertical="center" wrapText="1"/>
      <protection locked="0"/>
    </xf>
    <xf numFmtId="0" fontId="2" fillId="0" borderId="0" xfId="0" applyFont="1" applyAlignment="1">
      <alignment horizontal="center" vertical="center"/>
    </xf>
    <xf numFmtId="0" fontId="7" fillId="0" borderId="0" xfId="0" applyFont="1" applyAlignment="1" applyProtection="1">
      <alignment horizontal="center" vertical="center" shrinkToFit="1"/>
    </xf>
    <xf numFmtId="0" fontId="7" fillId="0" borderId="0" xfId="0" applyFont="1" applyAlignment="1" applyProtection="1">
      <alignment horizontal="center" vertical="center" shrinkToFit="1"/>
      <protection locked="0"/>
    </xf>
    <xf numFmtId="0" fontId="6" fillId="0" borderId="0" xfId="0" applyFont="1" applyAlignment="1" applyProtection="1">
      <alignment horizontal="center" vertical="center"/>
    </xf>
    <xf numFmtId="0" fontId="6" fillId="0" borderId="0" xfId="0" applyFont="1" applyFill="1" applyAlignment="1" applyProtection="1">
      <alignment horizontal="center" vertical="center"/>
      <protection locked="0"/>
    </xf>
    <xf numFmtId="0" fontId="7" fillId="0" borderId="2" xfId="0" applyFont="1" applyFill="1" applyBorder="1" applyAlignment="1" applyProtection="1">
      <alignment horizontal="center" vertical="center" wrapText="1" shrinkToFit="1"/>
      <protection locked="0"/>
    </xf>
    <xf numFmtId="0" fontId="7" fillId="0" borderId="2" xfId="0" applyFont="1" applyBorder="1" applyAlignment="1">
      <alignment horizontal="center" vertical="center"/>
    </xf>
    <xf numFmtId="0" fontId="7" fillId="0" borderId="1" xfId="0" applyFont="1" applyBorder="1" applyAlignment="1" applyProtection="1">
      <alignment horizontal="center" vertical="center"/>
    </xf>
    <xf numFmtId="0" fontId="7" fillId="0" borderId="0" xfId="0" applyFont="1" applyBorder="1" applyAlignment="1">
      <alignment horizontal="center" vertical="center" shrinkToFit="1"/>
    </xf>
    <xf numFmtId="0" fontId="7" fillId="0" borderId="0"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Border="1" applyAlignment="1">
      <alignment horizontal="center" vertical="center" shrinkToFit="1"/>
    </xf>
    <xf numFmtId="0" fontId="14" fillId="7" borderId="30" xfId="0" applyFont="1" applyFill="1" applyBorder="1" applyAlignment="1" applyProtection="1">
      <alignment horizontal="center" vertical="center" wrapText="1" shrinkToFit="1"/>
    </xf>
    <xf numFmtId="0" fontId="14" fillId="7" borderId="31" xfId="0" applyFont="1" applyFill="1" applyBorder="1" applyAlignment="1" applyProtection="1">
      <alignment horizontal="center" vertical="center" shrinkToFit="1"/>
    </xf>
    <xf numFmtId="0" fontId="14" fillId="7" borderId="32" xfId="0" applyFont="1" applyFill="1" applyBorder="1" applyAlignment="1" applyProtection="1">
      <alignment horizontal="center" vertical="center" shrinkToFit="1"/>
    </xf>
    <xf numFmtId="0" fontId="12" fillId="0" borderId="43" xfId="0" applyFont="1" applyFill="1" applyBorder="1" applyAlignment="1" applyProtection="1">
      <alignment horizontal="left" vertical="center" wrapText="1"/>
      <protection locked="0"/>
    </xf>
    <xf numFmtId="0" fontId="12" fillId="0" borderId="31" xfId="0" applyFont="1" applyFill="1" applyBorder="1" applyAlignment="1" applyProtection="1">
      <alignment horizontal="left" vertical="center" wrapText="1"/>
      <protection locked="0"/>
    </xf>
    <xf numFmtId="0" fontId="12" fillId="0" borderId="44" xfId="0" applyFont="1" applyFill="1" applyBorder="1" applyAlignment="1" applyProtection="1">
      <alignment horizontal="left" vertical="center" wrapText="1"/>
      <protection locked="0"/>
    </xf>
    <xf numFmtId="0" fontId="12" fillId="7" borderId="17" xfId="0" applyFont="1" applyFill="1" applyBorder="1" applyAlignment="1" applyProtection="1">
      <alignment horizontal="center" vertical="center" shrinkToFit="1"/>
    </xf>
    <xf numFmtId="0" fontId="12" fillId="7" borderId="0" xfId="0" applyFont="1" applyFill="1" applyBorder="1" applyAlignment="1" applyProtection="1">
      <alignment horizontal="center" vertical="center" shrinkToFit="1"/>
    </xf>
    <xf numFmtId="0" fontId="12" fillId="7" borderId="42" xfId="0" applyFont="1" applyFill="1" applyBorder="1" applyAlignment="1" applyProtection="1">
      <alignment horizontal="center" vertical="center" shrinkToFit="1"/>
    </xf>
    <xf numFmtId="0" fontId="12" fillId="7" borderId="41" xfId="0" applyFont="1" applyFill="1" applyBorder="1" applyAlignment="1" applyProtection="1">
      <alignment horizontal="center" vertical="center" shrinkToFit="1"/>
    </xf>
    <xf numFmtId="0" fontId="12" fillId="7" borderId="1" xfId="0" applyFont="1" applyFill="1" applyBorder="1" applyAlignment="1" applyProtection="1">
      <alignment horizontal="center" vertical="center" shrinkToFit="1"/>
    </xf>
    <xf numFmtId="0" fontId="12" fillId="7" borderId="9" xfId="0" applyFont="1" applyFill="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4" fillId="0" borderId="11" xfId="0" applyFont="1" applyBorder="1" applyAlignment="1" applyProtection="1">
      <alignment horizontal="center" vertical="center" shrinkToFit="1"/>
    </xf>
    <xf numFmtId="0" fontId="14" fillId="0" borderId="10" xfId="0" applyFont="1" applyFill="1" applyBorder="1" applyAlignment="1" applyProtection="1">
      <alignment horizontal="center" vertical="center" shrinkToFit="1"/>
    </xf>
    <xf numFmtId="0" fontId="14" fillId="0" borderId="2"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5" fillId="7" borderId="3" xfId="0" applyFont="1" applyFill="1" applyBorder="1" applyAlignment="1" applyProtection="1">
      <alignment horizontal="center" vertical="center" shrinkToFit="1"/>
    </xf>
    <xf numFmtId="0" fontId="15" fillId="7" borderId="4" xfId="0" applyFont="1" applyFill="1" applyBorder="1" applyAlignment="1" applyProtection="1">
      <alignment horizontal="center" vertical="center" shrinkToFit="1"/>
    </xf>
    <xf numFmtId="0" fontId="15" fillId="7" borderId="5" xfId="0" applyFont="1" applyFill="1" applyBorder="1" applyAlignment="1" applyProtection="1">
      <alignment horizontal="center" vertical="center" shrinkToFit="1"/>
    </xf>
    <xf numFmtId="0" fontId="12" fillId="7" borderId="6" xfId="0" applyFont="1" applyFill="1" applyBorder="1" applyAlignment="1" applyProtection="1">
      <alignment horizontal="center" vertical="center" shrinkToFit="1"/>
    </xf>
    <xf numFmtId="0" fontId="12" fillId="7" borderId="4"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protection locked="0"/>
    </xf>
    <xf numFmtId="0" fontId="12" fillId="0" borderId="6" xfId="0" applyNumberFormat="1" applyFont="1" applyFill="1" applyBorder="1" applyAlignment="1" applyProtection="1">
      <alignment horizontal="center" vertical="center" shrinkToFit="1"/>
      <protection locked="0"/>
    </xf>
    <xf numFmtId="0" fontId="12" fillId="0" borderId="4" xfId="0" applyNumberFormat="1" applyFont="1" applyFill="1" applyBorder="1" applyAlignment="1" applyProtection="1">
      <alignment horizontal="center" vertical="center" shrinkToFit="1"/>
      <protection locked="0"/>
    </xf>
    <xf numFmtId="179" fontId="12" fillId="0" borderId="4" xfId="0" applyNumberFormat="1" applyFont="1" applyFill="1" applyBorder="1" applyAlignment="1" applyProtection="1">
      <alignment horizontal="center" vertical="center" shrinkToFit="1"/>
      <protection locked="0"/>
    </xf>
    <xf numFmtId="176" fontId="12" fillId="0" borderId="39" xfId="0" applyNumberFormat="1" applyFont="1" applyFill="1" applyBorder="1" applyAlignment="1" applyProtection="1">
      <alignment horizontal="center" vertical="center" shrinkToFit="1"/>
      <protection locked="0"/>
    </xf>
    <xf numFmtId="176" fontId="12" fillId="0" borderId="4" xfId="0" applyNumberFormat="1" applyFont="1" applyFill="1" applyBorder="1" applyAlignment="1" applyProtection="1">
      <alignment horizontal="center" vertical="center" shrinkToFit="1"/>
      <protection locked="0"/>
    </xf>
    <xf numFmtId="0" fontId="12" fillId="0" borderId="34" xfId="0" applyFont="1" applyFill="1" applyBorder="1" applyAlignment="1" applyProtection="1">
      <alignment horizontal="center" vertical="center" shrinkToFit="1"/>
      <protection locked="0"/>
    </xf>
    <xf numFmtId="0" fontId="12" fillId="0" borderId="35" xfId="0"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xf>
    <xf numFmtId="0" fontId="15" fillId="3" borderId="4" xfId="0" applyFont="1" applyFill="1" applyBorder="1" applyAlignment="1" applyProtection="1">
      <alignment horizontal="center" vertical="center" shrinkToFit="1"/>
    </xf>
    <xf numFmtId="0" fontId="15" fillId="3" borderId="5" xfId="0" applyFont="1" applyFill="1" applyBorder="1" applyAlignment="1" applyProtection="1">
      <alignment horizontal="center" vertical="center" shrinkToFit="1"/>
    </xf>
    <xf numFmtId="0" fontId="12" fillId="0" borderId="30"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protection locked="0"/>
    </xf>
    <xf numFmtId="0" fontId="12" fillId="0" borderId="32" xfId="0" applyFont="1" applyFill="1" applyBorder="1" applyAlignment="1" applyProtection="1">
      <alignment horizontal="left" vertical="center"/>
      <protection locked="0"/>
    </xf>
    <xf numFmtId="0" fontId="12" fillId="0" borderId="33" xfId="0" applyFont="1" applyFill="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12"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protection locked="0"/>
    </xf>
    <xf numFmtId="0" fontId="12" fillId="0" borderId="22" xfId="0" applyFont="1" applyFill="1" applyBorder="1" applyAlignment="1" applyProtection="1">
      <alignment horizontal="center" vertical="center" shrinkToFit="1"/>
      <protection locked="0"/>
    </xf>
    <xf numFmtId="176" fontId="14" fillId="6" borderId="28" xfId="0" applyNumberFormat="1" applyFont="1" applyFill="1" applyBorder="1" applyAlignment="1" applyProtection="1">
      <alignment horizontal="center" vertical="center" shrinkToFit="1"/>
    </xf>
    <xf numFmtId="176" fontId="14" fillId="6" borderId="22" xfId="0" applyNumberFormat="1" applyFont="1" applyFill="1" applyBorder="1" applyAlignment="1" applyProtection="1">
      <alignment horizontal="center" vertical="center" shrinkToFit="1"/>
    </xf>
    <xf numFmtId="176" fontId="14" fillId="6" borderId="11" xfId="0" applyNumberFormat="1" applyFont="1" applyFill="1" applyBorder="1" applyAlignment="1" applyProtection="1">
      <alignment horizontal="center" vertical="center" shrinkToFit="1"/>
    </xf>
    <xf numFmtId="0" fontId="14" fillId="5" borderId="23" xfId="0" applyFont="1" applyFill="1" applyBorder="1" applyAlignment="1" applyProtection="1">
      <alignment horizontal="center" vertical="center" shrinkToFit="1"/>
    </xf>
    <xf numFmtId="0" fontId="14" fillId="5" borderId="24" xfId="0" applyFont="1" applyFill="1" applyBorder="1" applyAlignment="1" applyProtection="1">
      <alignment horizontal="center" vertical="center" shrinkToFit="1"/>
    </xf>
    <xf numFmtId="0" fontId="12" fillId="6" borderId="12"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13" xfId="0" applyFont="1" applyFill="1" applyBorder="1" applyAlignment="1" applyProtection="1">
      <alignment horizontal="center" vertical="center" wrapText="1"/>
    </xf>
    <xf numFmtId="176" fontId="14" fillId="6" borderId="10" xfId="0" applyNumberFormat="1" applyFont="1" applyFill="1" applyBorder="1" applyAlignment="1" applyProtection="1">
      <alignment horizontal="center" vertical="center" shrinkToFit="1"/>
    </xf>
    <xf numFmtId="0" fontId="12" fillId="5" borderId="12"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wrapText="1"/>
    </xf>
    <xf numFmtId="0" fontId="14" fillId="5" borderId="22" xfId="0" applyFont="1" applyFill="1" applyBorder="1" applyAlignment="1" applyProtection="1">
      <alignment horizontal="center" vertical="center" shrinkToFit="1"/>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3" fillId="0" borderId="0" xfId="0" applyFont="1" applyAlignment="1" applyProtection="1">
      <alignment horizontal="center" vertical="center"/>
    </xf>
    <xf numFmtId="0" fontId="12" fillId="3" borderId="3"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4" borderId="6"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xf>
    <xf numFmtId="0" fontId="12" fillId="3" borderId="4" xfId="0" applyFont="1" applyFill="1" applyBorder="1" applyProtection="1">
      <alignment vertical="center"/>
    </xf>
    <xf numFmtId="0" fontId="12" fillId="3" borderId="5" xfId="0" applyFont="1" applyFill="1" applyBorder="1" applyProtection="1">
      <alignment vertical="center"/>
    </xf>
    <xf numFmtId="0" fontId="12" fillId="4" borderId="5"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2" fillId="9" borderId="10" xfId="0" applyFont="1" applyFill="1" applyBorder="1" applyAlignment="1" applyProtection="1">
      <alignment horizontal="center" vertical="center"/>
    </xf>
    <xf numFmtId="0" fontId="12" fillId="9" borderId="2" xfId="0" applyFont="1" applyFill="1" applyBorder="1" applyAlignment="1" applyProtection="1">
      <alignment horizontal="center" vertical="center"/>
    </xf>
    <xf numFmtId="0" fontId="12" fillId="9" borderId="11" xfId="0" applyFont="1" applyFill="1" applyBorder="1" applyAlignment="1" applyProtection="1">
      <alignment horizontal="center" vertical="center"/>
    </xf>
    <xf numFmtId="0" fontId="12" fillId="7" borderId="14" xfId="0" applyFont="1" applyFill="1" applyBorder="1" applyAlignment="1" applyProtection="1">
      <alignment horizontal="left" vertical="center" wrapText="1"/>
    </xf>
    <xf numFmtId="0" fontId="12" fillId="7" borderId="15" xfId="0" applyFont="1" applyFill="1" applyBorder="1" applyAlignment="1" applyProtection="1">
      <alignment horizontal="left" vertical="center" wrapText="1"/>
    </xf>
    <xf numFmtId="0" fontId="12" fillId="7" borderId="16" xfId="0" applyFont="1" applyFill="1" applyBorder="1" applyAlignment="1" applyProtection="1">
      <alignment horizontal="left" vertical="center" wrapText="1"/>
    </xf>
    <xf numFmtId="0" fontId="12" fillId="7" borderId="113" xfId="0" applyFont="1" applyFill="1" applyBorder="1" applyAlignment="1" applyProtection="1">
      <alignment horizontal="left" vertical="center" shrinkToFit="1"/>
    </xf>
    <xf numFmtId="0" fontId="12" fillId="7" borderId="114" xfId="0" applyFont="1" applyFill="1" applyBorder="1" applyAlignment="1" applyProtection="1">
      <alignment horizontal="left" vertical="center" shrinkToFit="1"/>
    </xf>
    <xf numFmtId="0" fontId="12" fillId="7" borderId="115" xfId="0" applyFont="1" applyFill="1" applyBorder="1" applyAlignment="1" applyProtection="1">
      <alignment horizontal="left" vertical="center" shrinkToFit="1"/>
    </xf>
    <xf numFmtId="0" fontId="12" fillId="7" borderId="17" xfId="0" applyFont="1" applyFill="1" applyBorder="1" applyAlignment="1" applyProtection="1">
      <alignment horizontal="left" vertical="center" shrinkToFit="1"/>
    </xf>
    <xf numFmtId="0" fontId="12" fillId="7" borderId="0" xfId="0" applyFont="1" applyFill="1" applyBorder="1" applyAlignment="1" applyProtection="1">
      <alignment horizontal="left" vertical="center" shrinkToFit="1"/>
    </xf>
    <xf numFmtId="0" fontId="12" fillId="7" borderId="18" xfId="0" applyFont="1" applyFill="1" applyBorder="1" applyAlignment="1" applyProtection="1">
      <alignment horizontal="left" vertical="center" shrinkToFit="1"/>
    </xf>
    <xf numFmtId="0" fontId="12" fillId="0" borderId="17"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12" fillId="0" borderId="4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92" xfId="0" applyFont="1" applyFill="1" applyBorder="1" applyAlignment="1" applyProtection="1">
      <alignment horizontal="left" vertical="center" wrapText="1"/>
      <protection locked="0"/>
    </xf>
    <xf numFmtId="0" fontId="12" fillId="7" borderId="113" xfId="0" applyFont="1" applyFill="1" applyBorder="1" applyAlignment="1" applyProtection="1">
      <alignment horizontal="left" vertical="center" wrapText="1"/>
    </xf>
    <xf numFmtId="0" fontId="12" fillId="7" borderId="114" xfId="0" applyFont="1" applyFill="1" applyBorder="1" applyAlignment="1" applyProtection="1">
      <alignment horizontal="left" vertical="center" wrapText="1"/>
    </xf>
    <xf numFmtId="0" fontId="12" fillId="7" borderId="115" xfId="0" applyFont="1" applyFill="1" applyBorder="1" applyAlignment="1" applyProtection="1">
      <alignment horizontal="left" vertical="center" wrapText="1"/>
    </xf>
    <xf numFmtId="0" fontId="12" fillId="0"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21" xfId="0" applyFont="1" applyFill="1" applyBorder="1" applyAlignment="1" applyProtection="1">
      <alignment horizontal="left" vertical="center" wrapText="1"/>
      <protection locked="0"/>
    </xf>
    <xf numFmtId="0" fontId="14" fillId="0" borderId="14"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17"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18" xfId="0" applyFont="1" applyFill="1" applyBorder="1" applyAlignment="1" applyProtection="1">
      <alignment horizontal="left" vertical="center" wrapText="1"/>
    </xf>
    <xf numFmtId="0" fontId="14" fillId="0" borderId="19" xfId="0" applyFont="1" applyFill="1" applyBorder="1" applyAlignment="1" applyProtection="1">
      <alignment horizontal="left" vertical="center" wrapText="1"/>
    </xf>
    <xf numFmtId="0" fontId="14" fillId="0" borderId="20" xfId="0" applyFont="1" applyFill="1" applyBorder="1" applyAlignment="1" applyProtection="1">
      <alignment horizontal="left" vertical="center" wrapText="1"/>
    </xf>
    <xf numFmtId="0" fontId="14" fillId="0" borderId="21" xfId="0" applyFont="1" applyFill="1" applyBorder="1" applyAlignment="1" applyProtection="1">
      <alignment horizontal="left" vertical="center" wrapText="1"/>
    </xf>
    <xf numFmtId="0" fontId="12" fillId="3" borderId="45" xfId="0" applyFont="1" applyFill="1" applyBorder="1" applyAlignment="1" applyProtection="1">
      <alignment horizontal="center" vertical="center" wrapText="1"/>
    </xf>
    <xf numFmtId="0" fontId="12" fillId="3" borderId="46" xfId="0" applyFont="1" applyFill="1" applyBorder="1" applyAlignment="1" applyProtection="1">
      <alignment horizontal="center" vertical="center" wrapText="1"/>
    </xf>
    <xf numFmtId="0" fontId="14" fillId="3" borderId="46" xfId="0" applyFont="1" applyFill="1" applyBorder="1" applyAlignment="1" applyProtection="1">
      <alignment horizontal="left" wrapText="1"/>
    </xf>
    <xf numFmtId="0" fontId="14" fillId="3" borderId="117" xfId="0" applyFont="1" applyFill="1" applyBorder="1" applyAlignment="1" applyProtection="1">
      <alignment horizontal="left" wrapText="1"/>
    </xf>
    <xf numFmtId="0" fontId="12" fillId="3" borderId="12"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13" xfId="0" applyFont="1" applyFill="1" applyBorder="1" applyAlignment="1" applyProtection="1">
      <alignment horizontal="center" vertical="center" wrapText="1"/>
    </xf>
    <xf numFmtId="0" fontId="12" fillId="3" borderId="30" xfId="0" applyFont="1" applyFill="1" applyBorder="1" applyAlignment="1" applyProtection="1">
      <alignment horizontal="center" vertical="center" wrapText="1"/>
    </xf>
    <xf numFmtId="0" fontId="12" fillId="3" borderId="31" xfId="0" applyFont="1" applyFill="1" applyBorder="1" applyAlignment="1" applyProtection="1">
      <alignment horizontal="center" vertical="center" wrapText="1"/>
    </xf>
    <xf numFmtId="0" fontId="12" fillId="3" borderId="32"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43"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protection locked="0"/>
    </xf>
    <xf numFmtId="0" fontId="12" fillId="0" borderId="32"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12" fillId="0" borderId="10"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49" fontId="12" fillId="0" borderId="43" xfId="0" applyNumberFormat="1" applyFont="1" applyFill="1" applyBorder="1" applyAlignment="1" applyProtection="1">
      <alignment horizontal="center" vertical="center"/>
      <protection locked="0"/>
    </xf>
    <xf numFmtId="49" fontId="12" fillId="0" borderId="31" xfId="0" applyNumberFormat="1" applyFont="1" applyFill="1" applyBorder="1" applyAlignment="1" applyProtection="1">
      <alignment horizontal="center" vertical="center"/>
      <protection locked="0"/>
    </xf>
    <xf numFmtId="49" fontId="12" fillId="0" borderId="44" xfId="0" applyNumberFormat="1" applyFont="1" applyFill="1" applyBorder="1" applyAlignment="1" applyProtection="1">
      <alignment horizontal="center" vertical="center"/>
      <protection locked="0"/>
    </xf>
    <xf numFmtId="0" fontId="12" fillId="3" borderId="43" xfId="0" applyFont="1" applyFill="1" applyBorder="1" applyAlignment="1" applyProtection="1">
      <alignment horizontal="center" vertical="center"/>
    </xf>
    <xf numFmtId="0" fontId="12" fillId="3" borderId="31" xfId="0" applyFont="1" applyFill="1" applyBorder="1" applyAlignment="1" applyProtection="1">
      <alignment horizontal="center" vertical="center"/>
    </xf>
    <xf numFmtId="0" fontId="12" fillId="3" borderId="32" xfId="0" applyFont="1" applyFill="1" applyBorder="1" applyAlignment="1" applyProtection="1">
      <alignment horizontal="center" vertical="center"/>
    </xf>
    <xf numFmtId="0" fontId="12" fillId="0" borderId="2"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12" fillId="7" borderId="1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2" fillId="0" borderId="13" xfId="0" applyFont="1" applyFill="1" applyBorder="1" applyAlignment="1" applyProtection="1">
      <alignment horizontal="center" vertical="center" wrapText="1"/>
      <protection locked="0"/>
    </xf>
    <xf numFmtId="0" fontId="12" fillId="7" borderId="10" xfId="0" applyFont="1" applyFill="1" applyBorder="1" applyAlignment="1" applyProtection="1">
      <alignment horizontal="center" vertical="center"/>
    </xf>
    <xf numFmtId="0" fontId="12" fillId="7" borderId="2" xfId="0" applyFont="1" applyFill="1" applyBorder="1" applyAlignment="1" applyProtection="1">
      <alignment horizontal="center" vertical="center"/>
    </xf>
    <xf numFmtId="0" fontId="12" fillId="7" borderId="13" xfId="0" applyFont="1" applyFill="1" applyBorder="1" applyAlignment="1" applyProtection="1">
      <alignment horizontal="center" vertical="center"/>
    </xf>
    <xf numFmtId="0" fontId="12" fillId="0" borderId="10" xfId="0"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xf>
    <xf numFmtId="0" fontId="12" fillId="4"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3" fillId="5" borderId="94" xfId="0" applyFont="1" applyFill="1" applyBorder="1" applyAlignment="1">
      <alignment horizontal="center" vertical="center"/>
    </xf>
    <xf numFmtId="0" fontId="23" fillId="5" borderId="101" xfId="0" applyFont="1" applyFill="1" applyBorder="1" applyAlignment="1">
      <alignment horizontal="center" vertical="center"/>
    </xf>
    <xf numFmtId="0" fontId="18" fillId="0" borderId="102" xfId="0" applyFont="1" applyFill="1" applyBorder="1" applyAlignment="1">
      <alignment horizontal="center" vertical="center"/>
    </xf>
    <xf numFmtId="0" fontId="18" fillId="0" borderId="103" xfId="0" applyFont="1" applyFill="1" applyBorder="1" applyAlignment="1">
      <alignment horizontal="center" vertical="center"/>
    </xf>
    <xf numFmtId="0" fontId="18" fillId="0" borderId="104" xfId="0" applyFont="1" applyFill="1" applyBorder="1" applyAlignment="1">
      <alignment horizontal="center" vertical="center"/>
    </xf>
    <xf numFmtId="0" fontId="18" fillId="0" borderId="105" xfId="0" applyFont="1" applyFill="1" applyBorder="1" applyAlignment="1">
      <alignment horizontal="center" vertical="center"/>
    </xf>
    <xf numFmtId="0" fontId="18" fillId="5" borderId="71" xfId="0" applyFont="1" applyFill="1" applyBorder="1" applyAlignment="1">
      <alignment horizontal="center" vertical="center" shrinkToFit="1"/>
    </xf>
    <xf numFmtId="0" fontId="18" fillId="5" borderId="72" xfId="0" applyFont="1" applyFill="1" applyBorder="1" applyAlignment="1">
      <alignment horizontal="center" vertical="center" shrinkToFit="1"/>
    </xf>
    <xf numFmtId="0" fontId="18" fillId="5" borderId="75" xfId="0" applyFont="1" applyFill="1" applyBorder="1" applyAlignment="1">
      <alignment horizontal="center" vertical="center" shrinkToFit="1"/>
    </xf>
    <xf numFmtId="0" fontId="18" fillId="9" borderId="55" xfId="0" applyFont="1" applyFill="1" applyBorder="1" applyAlignment="1">
      <alignment horizontal="center" vertical="center"/>
    </xf>
    <xf numFmtId="0" fontId="18" fillId="9" borderId="56" xfId="0" applyFont="1" applyFill="1" applyBorder="1" applyAlignment="1">
      <alignment horizontal="center" vertical="center"/>
    </xf>
    <xf numFmtId="0" fontId="18" fillId="9" borderId="95" xfId="0" applyFont="1" applyFill="1" applyBorder="1" applyAlignment="1">
      <alignment horizontal="center" vertical="center"/>
    </xf>
    <xf numFmtId="0" fontId="18" fillId="0" borderId="80" xfId="0" applyFont="1" applyFill="1" applyBorder="1" applyAlignment="1">
      <alignment horizontal="center" vertical="center"/>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18" fillId="0" borderId="95" xfId="0" applyFont="1" applyFill="1" applyBorder="1" applyAlignment="1">
      <alignment horizontal="center" vertical="center"/>
    </xf>
    <xf numFmtId="180" fontId="12" fillId="8" borderId="55" xfId="1" applyNumberFormat="1" applyFont="1" applyFill="1" applyBorder="1" applyAlignment="1" applyProtection="1">
      <alignment horizontal="center" vertical="center" shrinkToFit="1"/>
      <protection locked="0"/>
    </xf>
    <xf numFmtId="180" fontId="12" fillId="8" borderId="56" xfId="1" applyNumberFormat="1" applyFont="1" applyFill="1" applyBorder="1" applyAlignment="1" applyProtection="1">
      <alignment horizontal="center" vertical="center" shrinkToFit="1"/>
      <protection locked="0"/>
    </xf>
    <xf numFmtId="180" fontId="12" fillId="8" borderId="63" xfId="1" applyNumberFormat="1" applyFont="1" applyFill="1" applyBorder="1" applyAlignment="1" applyProtection="1">
      <alignment horizontal="center" vertical="center" shrinkToFit="1"/>
      <protection locked="0"/>
    </xf>
    <xf numFmtId="180" fontId="12" fillId="8" borderId="64" xfId="1" applyNumberFormat="1" applyFont="1" applyFill="1" applyBorder="1" applyAlignment="1" applyProtection="1">
      <alignment horizontal="center" vertical="center" shrinkToFit="1"/>
      <protection locked="0"/>
    </xf>
    <xf numFmtId="0" fontId="18" fillId="5" borderId="96" xfId="0" applyFont="1" applyFill="1" applyBorder="1" applyAlignment="1">
      <alignment vertical="center"/>
    </xf>
    <xf numFmtId="0" fontId="18" fillId="5" borderId="97" xfId="0" applyFont="1" applyFill="1" applyBorder="1" applyAlignment="1">
      <alignment vertical="center"/>
    </xf>
    <xf numFmtId="0" fontId="18" fillId="5" borderId="100" xfId="0" applyFont="1" applyFill="1" applyBorder="1" applyAlignment="1">
      <alignment vertical="center"/>
    </xf>
    <xf numFmtId="0" fontId="18" fillId="5" borderId="99" xfId="0" applyFont="1" applyFill="1" applyBorder="1" applyAlignment="1">
      <alignment vertical="center"/>
    </xf>
    <xf numFmtId="0" fontId="18" fillId="5" borderId="98" xfId="0" applyFont="1" applyFill="1" applyBorder="1" applyAlignment="1">
      <alignment vertical="center"/>
    </xf>
    <xf numFmtId="0" fontId="18" fillId="0" borderId="55" xfId="0" applyNumberFormat="1" applyFont="1" applyFill="1" applyBorder="1" applyAlignment="1">
      <alignment horizontal="left" vertical="center"/>
    </xf>
    <xf numFmtId="0" fontId="18" fillId="0" borderId="56" xfId="0" applyNumberFormat="1" applyFont="1" applyFill="1" applyBorder="1" applyAlignment="1">
      <alignment horizontal="left" vertical="center"/>
    </xf>
    <xf numFmtId="0" fontId="18" fillId="0" borderId="57" xfId="0" applyNumberFormat="1" applyFont="1" applyFill="1" applyBorder="1" applyAlignment="1">
      <alignment horizontal="left" vertical="center"/>
    </xf>
    <xf numFmtId="0" fontId="18" fillId="0" borderId="81" xfId="0" applyFont="1" applyFill="1" applyBorder="1" applyAlignment="1">
      <alignment horizontal="left" vertical="center" wrapText="1"/>
    </xf>
    <xf numFmtId="0" fontId="18" fillId="0" borderId="64" xfId="0" applyFont="1" applyFill="1" applyBorder="1" applyAlignment="1">
      <alignment horizontal="left" vertical="center" wrapText="1"/>
    </xf>
    <xf numFmtId="0" fontId="18" fillId="0" borderId="65" xfId="0" applyFont="1" applyFill="1" applyBorder="1" applyAlignment="1">
      <alignment horizontal="left" vertical="center" wrapText="1"/>
    </xf>
    <xf numFmtId="178" fontId="18" fillId="0" borderId="63" xfId="0" applyNumberFormat="1" applyFont="1" applyFill="1" applyBorder="1" applyAlignment="1">
      <alignment horizontal="right" vertical="center" wrapText="1"/>
    </xf>
    <xf numFmtId="178" fontId="18" fillId="0" borderId="64" xfId="0" applyNumberFormat="1" applyFont="1" applyFill="1" applyBorder="1" applyAlignment="1">
      <alignment horizontal="right" vertical="center" wrapText="1"/>
    </xf>
    <xf numFmtId="178" fontId="22" fillId="0" borderId="55" xfId="0" applyNumberFormat="1" applyFont="1" applyFill="1" applyBorder="1" applyAlignment="1">
      <alignment horizontal="center" vertical="center"/>
    </xf>
    <xf numFmtId="178" fontId="22" fillId="0" borderId="56" xfId="0" applyNumberFormat="1" applyFont="1" applyFill="1" applyBorder="1" applyAlignment="1">
      <alignment horizontal="center" vertical="center"/>
    </xf>
    <xf numFmtId="178" fontId="22" fillId="0" borderId="57" xfId="0" applyNumberFormat="1" applyFont="1" applyFill="1" applyBorder="1" applyAlignment="1">
      <alignment horizontal="center" vertical="center"/>
    </xf>
    <xf numFmtId="0" fontId="18" fillId="0" borderId="104" xfId="0" applyFont="1" applyFill="1" applyBorder="1" applyAlignment="1">
      <alignment horizontal="center" vertical="center" shrinkToFit="1"/>
    </xf>
    <xf numFmtId="0" fontId="18" fillId="5" borderId="89" xfId="0" applyFont="1" applyFill="1" applyBorder="1" applyAlignment="1">
      <alignment horizontal="right" vertical="center" wrapText="1"/>
    </xf>
    <xf numFmtId="0" fontId="18" fillId="5" borderId="72" xfId="0" applyFont="1" applyFill="1" applyBorder="1" applyAlignment="1">
      <alignment horizontal="right" vertical="center" wrapText="1"/>
    </xf>
    <xf numFmtId="0" fontId="18" fillId="5" borderId="73" xfId="0" applyFont="1" applyFill="1" applyBorder="1" applyAlignment="1">
      <alignment horizontal="right" vertical="center" wrapText="1"/>
    </xf>
    <xf numFmtId="178" fontId="18" fillId="9" borderId="82" xfId="0" applyNumberFormat="1" applyFont="1" applyFill="1" applyBorder="1" applyAlignment="1">
      <alignment horizontal="right" vertical="center" wrapText="1"/>
    </xf>
    <xf numFmtId="178" fontId="18" fillId="9" borderId="20" xfId="0" applyNumberFormat="1" applyFont="1" applyFill="1" applyBorder="1" applyAlignment="1">
      <alignment horizontal="right" vertical="center" wrapText="1"/>
    </xf>
    <xf numFmtId="0" fontId="18" fillId="0" borderId="79" xfId="0" applyFont="1" applyFill="1" applyBorder="1" applyAlignment="1">
      <alignment horizontal="left" vertical="center" wrapText="1"/>
    </xf>
    <xf numFmtId="0" fontId="18" fillId="0" borderId="56" xfId="0" applyFont="1" applyFill="1" applyBorder="1" applyAlignment="1">
      <alignment horizontal="left" vertical="center" wrapText="1"/>
    </xf>
    <xf numFmtId="0" fontId="18" fillId="0" borderId="57" xfId="0" applyFont="1" applyFill="1" applyBorder="1" applyAlignment="1">
      <alignment horizontal="left" vertical="center" wrapText="1"/>
    </xf>
    <xf numFmtId="178" fontId="18" fillId="0" borderId="55" xfId="0" applyNumberFormat="1" applyFont="1" applyFill="1" applyBorder="1" applyAlignment="1">
      <alignment horizontal="right" vertical="center" wrapText="1"/>
    </xf>
    <xf numFmtId="178" fontId="18" fillId="0" borderId="56" xfId="0" applyNumberFormat="1" applyFont="1" applyFill="1" applyBorder="1" applyAlignment="1">
      <alignment horizontal="right" vertical="center" wrapText="1"/>
    </xf>
    <xf numFmtId="0" fontId="18" fillId="0" borderId="102" xfId="0" applyNumberFormat="1" applyFont="1" applyFill="1" applyBorder="1" applyAlignment="1">
      <alignment horizontal="center" vertical="center" shrinkToFit="1"/>
    </xf>
    <xf numFmtId="0" fontId="18" fillId="0" borderId="102" xfId="0" applyFont="1" applyFill="1" applyBorder="1" applyAlignment="1">
      <alignment horizontal="center" vertical="center" shrinkToFit="1"/>
    </xf>
    <xf numFmtId="0" fontId="18" fillId="5" borderId="89" xfId="0" applyFont="1" applyFill="1" applyBorder="1" applyAlignment="1">
      <alignment horizontal="right" vertical="center"/>
    </xf>
    <xf numFmtId="0" fontId="18" fillId="5" borderId="72" xfId="0" applyFont="1" applyFill="1" applyBorder="1" applyAlignment="1">
      <alignment horizontal="right" vertical="center"/>
    </xf>
    <xf numFmtId="0" fontId="18" fillId="5" borderId="73" xfId="0" applyFont="1" applyFill="1" applyBorder="1" applyAlignment="1">
      <alignment horizontal="right" vertical="center"/>
    </xf>
    <xf numFmtId="178" fontId="18" fillId="9" borderId="71" xfId="0" applyNumberFormat="1" applyFont="1" applyFill="1" applyBorder="1" applyAlignment="1">
      <alignment horizontal="right" vertical="center"/>
    </xf>
    <xf numFmtId="0" fontId="18" fillId="9" borderId="72" xfId="0" applyFont="1" applyFill="1" applyBorder="1" applyAlignment="1">
      <alignment horizontal="right" vertical="center"/>
    </xf>
    <xf numFmtId="0" fontId="18" fillId="0" borderId="0" xfId="0" applyFont="1" applyBorder="1" applyAlignment="1">
      <alignment horizontal="center" vertical="center"/>
    </xf>
    <xf numFmtId="0" fontId="18" fillId="5" borderId="93" xfId="0" applyFont="1" applyFill="1" applyBorder="1" applyAlignment="1">
      <alignment horizontal="center" vertical="center"/>
    </xf>
    <xf numFmtId="0" fontId="18" fillId="5" borderId="52" xfId="0" applyFont="1" applyFill="1" applyBorder="1" applyAlignment="1">
      <alignment horizontal="center" vertical="center"/>
    </xf>
    <xf numFmtId="0" fontId="18" fillId="5" borderId="53" xfId="0" applyFont="1" applyFill="1" applyBorder="1" applyAlignment="1">
      <alignment horizontal="center" vertical="center"/>
    </xf>
    <xf numFmtId="0" fontId="18" fillId="5" borderId="51" xfId="0" applyFont="1" applyFill="1" applyBorder="1" applyAlignment="1">
      <alignment horizontal="center" vertical="center"/>
    </xf>
    <xf numFmtId="0" fontId="18" fillId="5" borderId="94" xfId="0" applyFont="1" applyFill="1" applyBorder="1" applyAlignment="1">
      <alignment horizontal="center" vertical="center"/>
    </xf>
    <xf numFmtId="0" fontId="18" fillId="9" borderId="79" xfId="0" applyFont="1" applyFill="1" applyBorder="1" applyAlignment="1">
      <alignment horizontal="left" vertical="center"/>
    </xf>
    <xf numFmtId="0" fontId="18" fillId="9" borderId="56" xfId="0" applyFont="1" applyFill="1" applyBorder="1" applyAlignment="1">
      <alignment horizontal="left" vertical="center"/>
    </xf>
    <xf numFmtId="0" fontId="18" fillId="9" borderId="57" xfId="0" applyFont="1" applyFill="1" applyBorder="1" applyAlignment="1">
      <alignment horizontal="left" vertical="center"/>
    </xf>
    <xf numFmtId="178" fontId="18" fillId="0" borderId="55" xfId="0" applyNumberFormat="1" applyFont="1" applyFill="1" applyBorder="1" applyAlignment="1">
      <alignment vertical="center"/>
    </xf>
    <xf numFmtId="178" fontId="18" fillId="0" borderId="56" xfId="0" applyNumberFormat="1" applyFont="1" applyFill="1" applyBorder="1" applyAlignment="1">
      <alignment vertical="center"/>
    </xf>
    <xf numFmtId="178" fontId="18" fillId="0" borderId="63" xfId="0" applyNumberFormat="1" applyFont="1" applyFill="1" applyBorder="1" applyAlignment="1">
      <alignment vertical="center"/>
    </xf>
    <xf numFmtId="178" fontId="18" fillId="0" borderId="64" xfId="0" applyNumberFormat="1" applyFont="1" applyFill="1" applyBorder="1" applyAlignment="1">
      <alignment vertical="center"/>
    </xf>
    <xf numFmtId="0" fontId="18" fillId="4" borderId="80" xfId="1" applyFont="1" applyFill="1" applyBorder="1" applyAlignment="1" applyProtection="1">
      <alignment horizontal="left" vertical="center" shrinkToFit="1"/>
    </xf>
    <xf numFmtId="0" fontId="18" fillId="4" borderId="56" xfId="1" applyFont="1" applyFill="1" applyBorder="1" applyAlignment="1" applyProtection="1">
      <alignment horizontal="left" vertical="center" shrinkToFit="1"/>
    </xf>
    <xf numFmtId="0" fontId="18" fillId="4" borderId="57" xfId="1" applyFont="1" applyFill="1" applyBorder="1" applyAlignment="1" applyProtection="1">
      <alignment horizontal="left" vertical="center" shrinkToFit="1"/>
    </xf>
    <xf numFmtId="178" fontId="18" fillId="5" borderId="89" xfId="0" applyNumberFormat="1" applyFont="1" applyFill="1" applyBorder="1" applyAlignment="1">
      <alignment horizontal="right" vertical="center"/>
    </xf>
    <xf numFmtId="178" fontId="18" fillId="5" borderId="72" xfId="0" applyNumberFormat="1" applyFont="1" applyFill="1" applyBorder="1" applyAlignment="1">
      <alignment horizontal="right" vertical="center"/>
    </xf>
    <xf numFmtId="178" fontId="18" fillId="5" borderId="73" xfId="0" applyNumberFormat="1" applyFont="1" applyFill="1" applyBorder="1" applyAlignment="1">
      <alignment horizontal="right" vertical="center"/>
    </xf>
    <xf numFmtId="178" fontId="18" fillId="4" borderId="82" xfId="0" applyNumberFormat="1" applyFont="1" applyFill="1" applyBorder="1" applyAlignment="1">
      <alignment horizontal="right" vertical="center"/>
    </xf>
    <xf numFmtId="178" fontId="18" fillId="4" borderId="20" xfId="0" applyNumberFormat="1" applyFont="1" applyFill="1" applyBorder="1" applyAlignment="1">
      <alignment horizontal="right" vertical="center"/>
    </xf>
    <xf numFmtId="178" fontId="18" fillId="0" borderId="72" xfId="0" applyNumberFormat="1" applyFont="1" applyFill="1" applyBorder="1" applyAlignment="1">
      <alignment horizontal="center" vertical="center"/>
    </xf>
    <xf numFmtId="178" fontId="18" fillId="0" borderId="75" xfId="0" applyNumberFormat="1" applyFont="1" applyFill="1" applyBorder="1" applyAlignment="1">
      <alignment horizontal="center" vertical="center"/>
    </xf>
    <xf numFmtId="0" fontId="18" fillId="5" borderId="14" xfId="0" applyFont="1" applyFill="1" applyBorder="1" applyAlignment="1">
      <alignment horizontal="center" vertical="center"/>
    </xf>
    <xf numFmtId="0" fontId="18" fillId="5" borderId="15" xfId="0" applyFont="1" applyFill="1" applyBorder="1" applyAlignment="1">
      <alignment horizontal="center" vertical="center"/>
    </xf>
    <xf numFmtId="0" fontId="18" fillId="5" borderId="47" xfId="0" applyFont="1" applyFill="1" applyBorder="1" applyAlignment="1">
      <alignment horizontal="center" vertical="center"/>
    </xf>
    <xf numFmtId="0" fontId="23" fillId="5" borderId="90" xfId="0" applyFont="1" applyFill="1" applyBorder="1" applyAlignment="1">
      <alignment horizontal="center" vertical="center"/>
    </xf>
    <xf numFmtId="0" fontId="23" fillId="5" borderId="15" xfId="0" applyFont="1" applyFill="1" applyBorder="1" applyAlignment="1">
      <alignment horizontal="center" vertical="center"/>
    </xf>
    <xf numFmtId="0" fontId="23" fillId="5" borderId="47" xfId="0" applyFont="1" applyFill="1" applyBorder="1" applyAlignment="1">
      <alignment horizontal="center" vertical="center"/>
    </xf>
    <xf numFmtId="0" fontId="23" fillId="5" borderId="51"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48" xfId="0" applyFont="1" applyFill="1" applyBorder="1" applyAlignment="1">
      <alignment horizontal="center" vertical="center" wrapText="1"/>
    </xf>
    <xf numFmtId="0" fontId="23" fillId="5" borderId="50" xfId="0" applyFont="1" applyFill="1" applyBorder="1" applyAlignment="1">
      <alignment horizontal="center" vertical="center" wrapText="1"/>
    </xf>
    <xf numFmtId="0" fontId="23" fillId="5" borderId="53" xfId="0" applyFont="1" applyFill="1" applyBorder="1" applyAlignment="1">
      <alignment horizontal="center" vertical="center" wrapText="1"/>
    </xf>
    <xf numFmtId="0" fontId="23" fillId="5" borderId="50" xfId="0" applyFont="1" applyFill="1" applyBorder="1" applyAlignment="1">
      <alignment horizontal="center" vertical="center"/>
    </xf>
    <xf numFmtId="0" fontId="23" fillId="5" borderId="52" xfId="0" applyFont="1" applyFill="1" applyBorder="1" applyAlignment="1">
      <alignment horizontal="center" vertical="center"/>
    </xf>
    <xf numFmtId="0" fontId="23" fillId="5" borderId="48" xfId="0" applyFont="1" applyFill="1" applyBorder="1" applyAlignment="1">
      <alignment horizontal="center" vertical="center"/>
    </xf>
    <xf numFmtId="0" fontId="12" fillId="5" borderId="51" xfId="1" applyFont="1" applyFill="1" applyBorder="1" applyAlignment="1">
      <alignment horizontal="center" vertical="center" wrapText="1" shrinkToFit="1"/>
    </xf>
    <xf numFmtId="0" fontId="12" fillId="5" borderId="52" xfId="1" applyFont="1" applyFill="1" applyBorder="1" applyAlignment="1">
      <alignment horizontal="center" vertical="center" wrapText="1" shrinkToFit="1"/>
    </xf>
    <xf numFmtId="0" fontId="18" fillId="0" borderId="123" xfId="0" applyFont="1" applyFill="1" applyBorder="1" applyAlignment="1">
      <alignment horizontal="center" vertical="center"/>
    </xf>
    <xf numFmtId="0" fontId="18" fillId="0" borderId="121" xfId="0" applyFont="1" applyFill="1" applyBorder="1" applyAlignment="1">
      <alignment horizontal="center" vertical="center"/>
    </xf>
    <xf numFmtId="0" fontId="18" fillId="0" borderId="124" xfId="0" applyFont="1" applyFill="1" applyBorder="1" applyAlignment="1">
      <alignment horizontal="center" vertical="center"/>
    </xf>
    <xf numFmtId="178" fontId="18" fillId="4" borderId="120" xfId="0" applyNumberFormat="1" applyFont="1" applyFill="1" applyBorder="1" applyAlignment="1">
      <alignment vertical="center"/>
    </xf>
    <xf numFmtId="178" fontId="18" fillId="4" borderId="121" xfId="0" applyNumberFormat="1" applyFont="1" applyFill="1" applyBorder="1" applyAlignment="1">
      <alignment vertical="center"/>
    </xf>
    <xf numFmtId="178" fontId="18" fillId="4" borderId="122" xfId="0" applyNumberFormat="1" applyFont="1" applyFill="1" applyBorder="1" applyAlignment="1">
      <alignment vertical="center"/>
    </xf>
    <xf numFmtId="178" fontId="22" fillId="0" borderId="123" xfId="0" applyNumberFormat="1" applyFont="1" applyFill="1" applyBorder="1" applyAlignment="1">
      <alignment horizontal="center" vertical="center"/>
    </xf>
    <xf numFmtId="178" fontId="22" fillId="0" borderId="121" xfId="0" applyNumberFormat="1" applyFont="1" applyFill="1" applyBorder="1" applyAlignment="1">
      <alignment horizontal="center" vertical="center"/>
    </xf>
    <xf numFmtId="178" fontId="22" fillId="0" borderId="122" xfId="0" applyNumberFormat="1" applyFont="1" applyFill="1" applyBorder="1" applyAlignment="1">
      <alignment horizontal="center" vertical="center"/>
    </xf>
    <xf numFmtId="0" fontId="18" fillId="0" borderId="83" xfId="0" applyNumberFormat="1" applyFont="1" applyFill="1" applyBorder="1" applyAlignment="1">
      <alignment horizontal="left" vertical="center"/>
    </xf>
    <xf numFmtId="0" fontId="18" fillId="0" borderId="0" xfId="0" applyNumberFormat="1" applyFont="1" applyFill="1" applyBorder="1" applyAlignment="1">
      <alignment horizontal="left" vertical="center"/>
    </xf>
    <xf numFmtId="0" fontId="18" fillId="0" borderId="42" xfId="0" applyNumberFormat="1" applyFont="1" applyFill="1" applyBorder="1" applyAlignment="1">
      <alignment horizontal="left" vertical="center"/>
    </xf>
    <xf numFmtId="178" fontId="18" fillId="4" borderId="63" xfId="0" applyNumberFormat="1" applyFont="1" applyFill="1" applyBorder="1" applyAlignment="1">
      <alignment horizontal="right" vertical="center"/>
    </xf>
    <xf numFmtId="178" fontId="18" fillId="4" borderId="64" xfId="0" applyNumberFormat="1" applyFont="1" applyFill="1" applyBorder="1" applyAlignment="1">
      <alignment horizontal="right" vertical="center"/>
    </xf>
    <xf numFmtId="178" fontId="18" fillId="4" borderId="88" xfId="0" applyNumberFormat="1" applyFont="1" applyFill="1" applyBorder="1" applyAlignment="1">
      <alignment vertical="center"/>
    </xf>
    <xf numFmtId="178" fontId="18" fillId="4" borderId="56" xfId="0" applyNumberFormat="1" applyFont="1" applyFill="1" applyBorder="1" applyAlignment="1">
      <alignment vertical="center"/>
    </xf>
    <xf numFmtId="178" fontId="18" fillId="4" borderId="57" xfId="0" applyNumberFormat="1" applyFont="1" applyFill="1" applyBorder="1" applyAlignment="1">
      <alignment vertical="center"/>
    </xf>
    <xf numFmtId="0" fontId="18" fillId="0" borderId="59" xfId="0" applyNumberFormat="1" applyFont="1" applyFill="1" applyBorder="1" applyAlignment="1">
      <alignment horizontal="left" vertical="center"/>
    </xf>
    <xf numFmtId="0" fontId="18" fillId="0" borderId="60" xfId="0" applyNumberFormat="1" applyFont="1" applyFill="1" applyBorder="1" applyAlignment="1">
      <alignment horizontal="left" vertical="center"/>
    </xf>
    <xf numFmtId="0" fontId="18" fillId="0" borderId="58" xfId="0" applyNumberFormat="1" applyFont="1" applyFill="1" applyBorder="1" applyAlignment="1">
      <alignment horizontal="left" vertical="center"/>
    </xf>
    <xf numFmtId="178" fontId="18" fillId="4" borderId="55" xfId="0" applyNumberFormat="1" applyFont="1" applyFill="1" applyBorder="1" applyAlignment="1">
      <alignment horizontal="right" vertical="center"/>
    </xf>
    <xf numFmtId="178" fontId="18" fillId="4" borderId="56" xfId="0" applyNumberFormat="1" applyFont="1" applyFill="1" applyBorder="1" applyAlignment="1">
      <alignment horizontal="right" vertical="center"/>
    </xf>
    <xf numFmtId="0" fontId="18" fillId="0" borderId="55" xfId="0" applyFont="1" applyFill="1" applyBorder="1" applyAlignment="1">
      <alignment horizontal="center" vertical="center"/>
    </xf>
    <xf numFmtId="0" fontId="18" fillId="0" borderId="87" xfId="0" applyFont="1" applyFill="1" applyBorder="1" applyAlignment="1">
      <alignment horizontal="center" vertical="center"/>
    </xf>
    <xf numFmtId="0" fontId="18" fillId="0" borderId="17" xfId="0" applyFont="1" applyFill="1" applyBorder="1" applyAlignment="1">
      <alignment horizontal="left" vertical="center"/>
    </xf>
    <xf numFmtId="0" fontId="18" fillId="0" borderId="0" xfId="0" applyFont="1" applyFill="1" applyBorder="1" applyAlignment="1">
      <alignment horizontal="left" vertical="center"/>
    </xf>
    <xf numFmtId="0" fontId="18" fillId="0" borderId="42" xfId="0" applyFont="1" applyFill="1" applyBorder="1" applyAlignment="1">
      <alignment horizontal="left" vertical="center"/>
    </xf>
    <xf numFmtId="0" fontId="18" fillId="0" borderId="83"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79" xfId="0" applyFont="1" applyFill="1" applyBorder="1" applyAlignment="1">
      <alignment horizontal="left" vertical="center"/>
    </xf>
    <xf numFmtId="0" fontId="18" fillId="0" borderId="56" xfId="0" applyFont="1" applyFill="1" applyBorder="1" applyAlignment="1">
      <alignment horizontal="left" vertical="center"/>
    </xf>
    <xf numFmtId="0" fontId="18" fillId="0" borderId="57" xfId="0" applyFont="1" applyFill="1" applyBorder="1" applyAlignment="1">
      <alignment horizontal="left" vertical="center"/>
    </xf>
    <xf numFmtId="0" fontId="18" fillId="5" borderId="10"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78" xfId="0" applyFont="1" applyFill="1" applyBorder="1" applyAlignment="1">
      <alignment horizontal="center" vertical="center"/>
    </xf>
    <xf numFmtId="0" fontId="18" fillId="5" borderId="76" xfId="0" applyFont="1" applyFill="1" applyBorder="1" applyAlignment="1">
      <alignment horizontal="center" vertical="center"/>
    </xf>
    <xf numFmtId="0" fontId="18" fillId="5" borderId="85" xfId="0" applyFont="1" applyFill="1" applyBorder="1" applyAlignment="1">
      <alignment horizontal="center" vertical="center"/>
    </xf>
    <xf numFmtId="0" fontId="18" fillId="5" borderId="86" xfId="0" applyFont="1" applyFill="1" applyBorder="1" applyAlignment="1">
      <alignment horizontal="center" vertical="center"/>
    </xf>
    <xf numFmtId="0" fontId="18" fillId="5" borderId="77" xfId="0" applyFont="1" applyFill="1" applyBorder="1" applyAlignment="1">
      <alignment horizontal="center" vertical="center"/>
    </xf>
    <xf numFmtId="0" fontId="18" fillId="5" borderId="19" xfId="0" applyFont="1" applyFill="1" applyBorder="1" applyAlignment="1">
      <alignment horizontal="right" vertical="center" wrapText="1"/>
    </xf>
    <xf numFmtId="0" fontId="18" fillId="5" borderId="20" xfId="0" applyFont="1" applyFill="1" applyBorder="1" applyAlignment="1">
      <alignment horizontal="right" vertical="center" wrapText="1"/>
    </xf>
    <xf numFmtId="0" fontId="18" fillId="5" borderId="67" xfId="0" applyFont="1" applyFill="1" applyBorder="1" applyAlignment="1">
      <alignment horizontal="right" vertical="center" wrapText="1"/>
    </xf>
    <xf numFmtId="178" fontId="18" fillId="4" borderId="82" xfId="0" applyNumberFormat="1" applyFont="1" applyFill="1" applyBorder="1" applyAlignment="1">
      <alignment horizontal="right" vertical="center" wrapText="1"/>
    </xf>
    <xf numFmtId="178" fontId="18" fillId="4" borderId="20" xfId="0" applyNumberFormat="1" applyFont="1" applyFill="1" applyBorder="1" applyAlignment="1">
      <alignment horizontal="right" vertical="center" wrapText="1"/>
    </xf>
    <xf numFmtId="0" fontId="18" fillId="5" borderId="17" xfId="0" applyFont="1" applyFill="1" applyBorder="1" applyAlignment="1">
      <alignment horizontal="center" vertical="center"/>
    </xf>
    <xf numFmtId="0" fontId="18" fillId="5" borderId="0" xfId="0" applyFont="1" applyFill="1" applyBorder="1" applyAlignment="1">
      <alignment horizontal="center" vertical="center"/>
    </xf>
    <xf numFmtId="0" fontId="18" fillId="5" borderId="42" xfId="0" applyFont="1" applyFill="1" applyBorder="1" applyAlignment="1">
      <alignment horizontal="center" vertical="center"/>
    </xf>
    <xf numFmtId="0" fontId="18" fillId="5" borderId="84" xfId="0" applyFont="1" applyFill="1" applyBorder="1" applyAlignment="1">
      <alignment horizontal="center" vertical="center"/>
    </xf>
    <xf numFmtId="0" fontId="18" fillId="5" borderId="60" xfId="0" applyFont="1" applyFill="1" applyBorder="1" applyAlignment="1">
      <alignment horizontal="center" vertical="center"/>
    </xf>
    <xf numFmtId="0" fontId="18" fillId="5" borderId="58" xfId="0" applyFont="1" applyFill="1" applyBorder="1" applyAlignment="1">
      <alignment horizontal="center" vertical="center"/>
    </xf>
    <xf numFmtId="0" fontId="22" fillId="5" borderId="90"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47"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18" fillId="5" borderId="6"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18" fillId="5" borderId="90"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83"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18" xfId="0" applyFont="1" applyFill="1" applyBorder="1" applyAlignment="1">
      <alignment horizontal="center" vertical="center" wrapText="1"/>
    </xf>
    <xf numFmtId="0" fontId="18" fillId="5" borderId="59" xfId="0" applyFont="1" applyFill="1" applyBorder="1" applyAlignment="1">
      <alignment horizontal="center" vertical="center" wrapText="1"/>
    </xf>
    <xf numFmtId="0" fontId="18" fillId="5" borderId="60" xfId="0" applyFont="1" applyFill="1" applyBorder="1" applyAlignment="1">
      <alignment horizontal="center" vertical="center" wrapText="1"/>
    </xf>
    <xf numFmtId="0" fontId="18" fillId="5" borderId="61"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42" xfId="0" applyFont="1" applyFill="1" applyBorder="1" applyAlignment="1">
      <alignment horizontal="center" vertical="center" wrapText="1"/>
    </xf>
    <xf numFmtId="0" fontId="18" fillId="5" borderId="58" xfId="0" applyFont="1" applyFill="1" applyBorder="1" applyAlignment="1">
      <alignment horizontal="center" vertical="center" wrapText="1"/>
    </xf>
    <xf numFmtId="178" fontId="18" fillId="9" borderId="55" xfId="0" applyNumberFormat="1" applyFont="1" applyFill="1" applyBorder="1" applyAlignment="1">
      <alignment horizontal="right" vertical="center" wrapText="1"/>
    </xf>
    <xf numFmtId="178" fontId="18" fillId="9" borderId="56" xfId="0" applyNumberFormat="1" applyFont="1" applyFill="1" applyBorder="1" applyAlignment="1">
      <alignment horizontal="right" vertical="center" wrapText="1"/>
    </xf>
    <xf numFmtId="178" fontId="18" fillId="9" borderId="63" xfId="0" applyNumberFormat="1" applyFont="1" applyFill="1" applyBorder="1" applyAlignment="1">
      <alignment horizontal="right" vertical="center" wrapText="1"/>
    </xf>
    <xf numFmtId="178" fontId="18" fillId="9" borderId="64" xfId="0" applyNumberFormat="1" applyFont="1" applyFill="1" applyBorder="1" applyAlignment="1">
      <alignment horizontal="right" vertical="center" wrapText="1"/>
    </xf>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178" fontId="18" fillId="0" borderId="55" xfId="0" applyNumberFormat="1" applyFont="1" applyFill="1" applyBorder="1" applyAlignment="1">
      <alignment horizontal="right" vertical="center" shrinkToFit="1"/>
    </xf>
    <xf numFmtId="178" fontId="18" fillId="0" borderId="56" xfId="0" applyNumberFormat="1" applyFont="1" applyFill="1" applyBorder="1" applyAlignment="1">
      <alignment horizontal="right" vertical="center" shrinkToFit="1"/>
    </xf>
    <xf numFmtId="178" fontId="18" fillId="4" borderId="60" xfId="0" applyNumberFormat="1" applyFont="1" applyFill="1" applyBorder="1" applyAlignment="1">
      <alignment horizontal="right" vertical="center" shrinkToFit="1"/>
    </xf>
    <xf numFmtId="178" fontId="18" fillId="4" borderId="55" xfId="0" applyNumberFormat="1" applyFont="1" applyFill="1" applyBorder="1" applyAlignment="1">
      <alignment horizontal="right" vertical="center" shrinkToFit="1"/>
    </xf>
    <xf numFmtId="178" fontId="18" fillId="4" borderId="56" xfId="0" applyNumberFormat="1" applyFont="1" applyFill="1" applyBorder="1" applyAlignment="1">
      <alignment horizontal="right" vertical="center" shrinkToFit="1"/>
    </xf>
    <xf numFmtId="0" fontId="18" fillId="5" borderId="68" xfId="0" applyFont="1" applyFill="1" applyBorder="1" applyAlignment="1">
      <alignment horizontal="center" vertical="center" shrinkToFit="1"/>
    </xf>
    <xf numFmtId="0" fontId="18" fillId="5" borderId="69" xfId="0" applyFont="1" applyFill="1" applyBorder="1" applyAlignment="1">
      <alignment horizontal="center" vertical="center" shrinkToFit="1"/>
    </xf>
    <xf numFmtId="0" fontId="18" fillId="5" borderId="70" xfId="0" applyFont="1" applyFill="1" applyBorder="1" applyAlignment="1">
      <alignment horizontal="center" vertical="center" shrinkToFit="1"/>
    </xf>
    <xf numFmtId="178" fontId="18" fillId="4" borderId="71" xfId="0" applyNumberFormat="1" applyFont="1" applyFill="1" applyBorder="1" applyAlignment="1">
      <alignment horizontal="right" vertical="center" shrinkToFit="1"/>
    </xf>
    <xf numFmtId="178" fontId="18" fillId="4" borderId="72" xfId="0" applyNumberFormat="1" applyFont="1" applyFill="1" applyBorder="1" applyAlignment="1">
      <alignment horizontal="right" vertical="center" shrinkToFit="1"/>
    </xf>
    <xf numFmtId="178" fontId="18" fillId="4" borderId="74" xfId="0" applyNumberFormat="1" applyFont="1" applyFill="1" applyBorder="1" applyAlignment="1">
      <alignment horizontal="right" vertical="center" shrinkToFit="1"/>
    </xf>
    <xf numFmtId="178" fontId="18" fillId="4" borderId="69" xfId="0" applyNumberFormat="1" applyFont="1" applyFill="1" applyBorder="1" applyAlignment="1">
      <alignment horizontal="right" vertical="center" shrinkToFit="1"/>
    </xf>
    <xf numFmtId="178" fontId="18" fillId="4" borderId="70" xfId="0" applyNumberFormat="1" applyFont="1" applyFill="1" applyBorder="1" applyAlignment="1">
      <alignment horizontal="right" vertical="center" shrinkToFit="1"/>
    </xf>
    <xf numFmtId="0" fontId="19" fillId="0" borderId="0" xfId="0" applyFont="1" applyAlignment="1">
      <alignment horizontal="center" vertical="center" wrapText="1"/>
    </xf>
    <xf numFmtId="0" fontId="18" fillId="5" borderId="26" xfId="0" applyFont="1" applyFill="1" applyBorder="1" applyAlignment="1">
      <alignment horizontal="center" vertical="center"/>
    </xf>
    <xf numFmtId="0" fontId="18" fillId="5" borderId="10" xfId="0" applyFont="1" applyFill="1" applyBorder="1" applyAlignment="1">
      <alignment horizontal="center" vertical="center"/>
    </xf>
    <xf numFmtId="0" fontId="18" fillId="9" borderId="2" xfId="0" applyFont="1" applyFill="1" applyBorder="1" applyAlignment="1">
      <alignment horizontal="center" vertical="center" shrinkToFit="1"/>
    </xf>
    <xf numFmtId="0" fontId="18" fillId="5" borderId="25" xfId="0" applyFont="1" applyFill="1" applyBorder="1" applyAlignment="1">
      <alignment horizontal="center" vertical="center"/>
    </xf>
    <xf numFmtId="0" fontId="20" fillId="8" borderId="0" xfId="0" applyFont="1" applyFill="1" applyBorder="1" applyAlignment="1">
      <alignment horizontal="center" vertical="center" shrinkToFit="1"/>
    </xf>
    <xf numFmtId="0" fontId="18" fillId="5" borderId="1" xfId="0" applyFont="1" applyFill="1" applyBorder="1" applyAlignment="1">
      <alignment horizontal="center" vertical="center"/>
    </xf>
    <xf numFmtId="0" fontId="18" fillId="4" borderId="1" xfId="0" applyFont="1" applyFill="1" applyBorder="1" applyAlignment="1">
      <alignment horizontal="center" vertical="center"/>
    </xf>
    <xf numFmtId="0" fontId="18" fillId="9" borderId="4" xfId="0" applyFont="1" applyFill="1" applyBorder="1" applyAlignment="1">
      <alignment horizontal="center" vertical="center" shrinkToFit="1"/>
    </xf>
    <xf numFmtId="0" fontId="18" fillId="5" borderId="46" xfId="0" applyFont="1" applyFill="1" applyBorder="1" applyAlignment="1">
      <alignment horizontal="center" vertical="center"/>
    </xf>
    <xf numFmtId="0" fontId="19" fillId="0" borderId="0" xfId="0" applyFont="1" applyFill="1" applyAlignment="1">
      <alignment horizontal="center" vertical="center"/>
    </xf>
    <xf numFmtId="0" fontId="18" fillId="0" borderId="64" xfId="0" applyFont="1" applyBorder="1" applyAlignment="1">
      <alignment horizontal="center" vertical="center"/>
    </xf>
    <xf numFmtId="0" fontId="18" fillId="0" borderId="66" xfId="0" applyFont="1" applyBorder="1" applyAlignment="1">
      <alignment horizontal="center" vertical="center"/>
    </xf>
    <xf numFmtId="0" fontId="18" fillId="0" borderId="56" xfId="0" applyFont="1" applyBorder="1" applyAlignment="1">
      <alignment horizontal="center" vertical="center"/>
    </xf>
    <xf numFmtId="0" fontId="18" fillId="0" borderId="62" xfId="0" applyFont="1" applyBorder="1" applyAlignment="1">
      <alignment horizontal="center" vertical="center"/>
    </xf>
    <xf numFmtId="0" fontId="18" fillId="5" borderId="45" xfId="0" applyFont="1" applyFill="1" applyBorder="1" applyAlignment="1">
      <alignment horizontal="center" vertical="center"/>
    </xf>
    <xf numFmtId="0" fontId="18" fillId="5" borderId="37" xfId="0" applyFont="1" applyFill="1" applyBorder="1" applyAlignment="1">
      <alignment horizontal="center" vertical="center"/>
    </xf>
    <xf numFmtId="0" fontId="18" fillId="5" borderId="43" xfId="0" applyFont="1" applyFill="1" applyBorder="1" applyAlignment="1">
      <alignment horizontal="center" vertical="center"/>
    </xf>
    <xf numFmtId="0" fontId="18" fillId="9" borderId="31" xfId="0" applyFont="1" applyFill="1" applyBorder="1" applyAlignment="1">
      <alignment horizontal="center" vertical="center" shrinkToFit="1"/>
    </xf>
    <xf numFmtId="0" fontId="18" fillId="5" borderId="36" xfId="0" applyFont="1" applyFill="1" applyBorder="1" applyAlignment="1">
      <alignment horizontal="center" vertical="center"/>
    </xf>
    <xf numFmtId="0" fontId="18" fillId="0" borderId="63" xfId="0" applyFont="1" applyBorder="1" applyAlignment="1">
      <alignment horizontal="center" vertical="center" shrinkToFit="1"/>
    </xf>
    <xf numFmtId="0" fontId="18" fillId="0" borderId="64" xfId="0" applyFont="1" applyBorder="1" applyAlignment="1">
      <alignment horizontal="center" vertical="center" shrinkToFit="1"/>
    </xf>
    <xf numFmtId="0" fontId="18" fillId="0" borderId="65" xfId="0" applyFont="1" applyBorder="1" applyAlignment="1">
      <alignment horizontal="center" vertical="center" shrinkToFit="1"/>
    </xf>
    <xf numFmtId="0" fontId="18" fillId="8" borderId="118" xfId="0" applyFont="1" applyFill="1" applyBorder="1" applyAlignment="1">
      <alignment horizontal="left" vertical="center"/>
    </xf>
    <xf numFmtId="0" fontId="18" fillId="8" borderId="0" xfId="0" applyFont="1" applyFill="1" applyBorder="1" applyAlignment="1">
      <alignment horizontal="left" vertical="center"/>
    </xf>
    <xf numFmtId="0" fontId="40" fillId="8" borderId="118" xfId="0" applyFont="1" applyFill="1" applyBorder="1" applyAlignment="1">
      <alignment horizontal="left" vertical="center" shrinkToFit="1"/>
    </xf>
    <xf numFmtId="0" fontId="40" fillId="8" borderId="0" xfId="0" applyFont="1" applyFill="1" applyBorder="1" applyAlignment="1">
      <alignment horizontal="left" vertical="center" shrinkToFit="1"/>
    </xf>
    <xf numFmtId="0" fontId="18" fillId="8" borderId="118" xfId="0" applyFont="1" applyFill="1" applyBorder="1" applyAlignment="1">
      <alignment horizontal="left" vertical="center" shrinkToFit="1"/>
    </xf>
    <xf numFmtId="0" fontId="18" fillId="8" borderId="0" xfId="0" applyFont="1" applyFill="1" applyBorder="1" applyAlignment="1">
      <alignment horizontal="left" vertical="center" shrinkToFit="1"/>
    </xf>
    <xf numFmtId="0" fontId="18" fillId="5" borderId="90" xfId="0" applyFont="1" applyFill="1" applyBorder="1" applyAlignment="1">
      <alignment horizontal="center" vertical="center"/>
    </xf>
    <xf numFmtId="0" fontId="18" fillId="5" borderId="16" xfId="0" applyFont="1" applyFill="1" applyBorder="1" applyAlignment="1">
      <alignment horizontal="center" vertical="center"/>
    </xf>
    <xf numFmtId="0" fontId="18" fillId="5" borderId="59" xfId="0" applyFont="1" applyFill="1" applyBorder="1" applyAlignment="1">
      <alignment horizontal="center" vertical="center"/>
    </xf>
    <xf numFmtId="0" fontId="18" fillId="5" borderId="61" xfId="0" applyFont="1" applyFill="1" applyBorder="1" applyAlignment="1">
      <alignment horizontal="center" vertical="center"/>
    </xf>
    <xf numFmtId="178" fontId="18" fillId="0" borderId="63" xfId="0" applyNumberFormat="1" applyFont="1" applyFill="1" applyBorder="1" applyAlignment="1">
      <alignment horizontal="right" vertical="center" shrinkToFit="1"/>
    </xf>
    <xf numFmtId="178" fontId="18" fillId="0" borderId="64" xfId="0" applyNumberFormat="1" applyFont="1" applyFill="1" applyBorder="1" applyAlignment="1">
      <alignment horizontal="right" vertical="center" shrinkToFit="1"/>
    </xf>
    <xf numFmtId="178" fontId="18" fillId="4" borderId="64" xfId="0" applyNumberFormat="1" applyFont="1" applyFill="1" applyBorder="1" applyAlignment="1">
      <alignment horizontal="right" vertical="center" shrinkToFit="1"/>
    </xf>
    <xf numFmtId="178" fontId="18" fillId="4" borderId="63" xfId="0" applyNumberFormat="1" applyFont="1" applyFill="1" applyBorder="1" applyAlignment="1">
      <alignment horizontal="right" vertical="center" shrinkToFit="1"/>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47"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42"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20" xfId="0" applyFont="1" applyFill="1" applyBorder="1" applyAlignment="1">
      <alignment horizontal="center" vertical="center"/>
    </xf>
    <xf numFmtId="0" fontId="21" fillId="5" borderId="67" xfId="0" applyFont="1" applyFill="1" applyBorder="1" applyAlignment="1">
      <alignment horizontal="center" vertical="center"/>
    </xf>
    <xf numFmtId="0" fontId="18" fillId="5" borderId="48" xfId="0" applyFont="1" applyFill="1" applyBorder="1" applyAlignment="1">
      <alignment horizontal="center" vertical="center" shrinkToFit="1"/>
    </xf>
    <xf numFmtId="0" fontId="18" fillId="5" borderId="49" xfId="0" applyFont="1" applyFill="1" applyBorder="1" applyAlignment="1">
      <alignment horizontal="center" vertical="center" shrinkToFit="1"/>
    </xf>
    <xf numFmtId="0" fontId="18" fillId="5" borderId="50" xfId="0" applyFont="1" applyFill="1" applyBorder="1" applyAlignment="1">
      <alignment horizontal="center" vertical="center" shrinkToFit="1"/>
    </xf>
    <xf numFmtId="0" fontId="18" fillId="5" borderId="51" xfId="0" applyFont="1" applyFill="1" applyBorder="1" applyAlignment="1">
      <alignment horizontal="center" vertical="center" shrinkToFit="1"/>
    </xf>
    <xf numFmtId="0" fontId="18" fillId="5" borderId="52" xfId="0" applyFont="1" applyFill="1" applyBorder="1" applyAlignment="1">
      <alignment horizontal="center" vertical="center" shrinkToFit="1"/>
    </xf>
    <xf numFmtId="0" fontId="18" fillId="5" borderId="53" xfId="0" applyFont="1" applyFill="1" applyBorder="1" applyAlignment="1">
      <alignment horizontal="center" vertical="center" shrinkToFit="1"/>
    </xf>
    <xf numFmtId="0" fontId="18" fillId="5" borderId="54" xfId="0" applyFont="1" applyFill="1" applyBorder="1" applyAlignment="1">
      <alignment horizontal="center" vertical="center" shrinkToFit="1"/>
    </xf>
    <xf numFmtId="0" fontId="28" fillId="0" borderId="0" xfId="0" applyFont="1" applyFill="1" applyAlignment="1" applyProtection="1">
      <alignment horizontal="center" vertical="center"/>
      <protection locked="0"/>
    </xf>
    <xf numFmtId="0" fontId="7" fillId="0" borderId="1" xfId="0" applyFont="1" applyBorder="1" applyAlignment="1">
      <alignment horizontal="center" vertical="center"/>
    </xf>
    <xf numFmtId="0" fontId="29" fillId="0" borderId="2" xfId="0" applyFont="1" applyFill="1" applyBorder="1" applyAlignment="1">
      <alignment horizontal="center" vertical="center" wrapText="1" shrinkToFit="1"/>
    </xf>
    <xf numFmtId="0" fontId="29" fillId="0" borderId="0"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29" fillId="0" borderId="2" xfId="0" applyFont="1" applyFill="1" applyBorder="1" applyAlignment="1">
      <alignment horizontal="left" vertical="center" wrapText="1"/>
    </xf>
    <xf numFmtId="0" fontId="29" fillId="0" borderId="0" xfId="0" applyFont="1" applyAlignment="1" applyProtection="1">
      <alignment horizontal="center" vertical="center" shrinkToFit="1"/>
      <protection locked="0"/>
    </xf>
    <xf numFmtId="0" fontId="31" fillId="4" borderId="6" xfId="0" applyFont="1" applyFill="1" applyBorder="1" applyAlignment="1" applyProtection="1">
      <alignment horizontal="center" vertical="center" wrapText="1"/>
    </xf>
    <xf numFmtId="0" fontId="31" fillId="4" borderId="4" xfId="0" applyFont="1" applyFill="1" applyBorder="1" applyAlignment="1" applyProtection="1">
      <alignment horizontal="center" vertical="center" wrapText="1"/>
    </xf>
    <xf numFmtId="0" fontId="31" fillId="4" borderId="7" xfId="0" applyFont="1" applyFill="1" applyBorder="1" applyAlignment="1" applyProtection="1">
      <alignment horizontal="center" vertical="center" wrapText="1"/>
    </xf>
    <xf numFmtId="0" fontId="31" fillId="4" borderId="5" xfId="0" applyFont="1" applyFill="1" applyBorder="1" applyAlignment="1" applyProtection="1">
      <alignment horizontal="center" vertical="center" wrapText="1"/>
    </xf>
    <xf numFmtId="0" fontId="31" fillId="9" borderId="10" xfId="0" applyFont="1" applyFill="1" applyBorder="1" applyAlignment="1" applyProtection="1">
      <alignment horizontal="center" vertical="center"/>
    </xf>
    <xf numFmtId="0" fontId="31" fillId="9" borderId="2" xfId="0" applyFont="1" applyFill="1" applyBorder="1" applyAlignment="1" applyProtection="1">
      <alignment horizontal="center" vertical="center"/>
    </xf>
    <xf numFmtId="0" fontId="31" fillId="9" borderId="11" xfId="0" applyFont="1" applyFill="1" applyBorder="1" applyAlignment="1" applyProtection="1">
      <alignment horizontal="center" vertical="center"/>
    </xf>
    <xf numFmtId="0" fontId="31" fillId="0" borderId="10" xfId="0" applyFont="1" applyFill="1" applyBorder="1" applyAlignment="1" applyProtection="1">
      <alignment horizontal="center" vertical="center" wrapText="1"/>
      <protection locked="0"/>
    </xf>
    <xf numFmtId="0" fontId="31" fillId="0" borderId="2" xfId="0" applyFont="1" applyFill="1" applyBorder="1" applyAlignment="1" applyProtection="1">
      <alignment horizontal="center" vertical="center" wrapText="1"/>
      <protection locked="0"/>
    </xf>
    <xf numFmtId="0" fontId="12" fillId="3" borderId="2" xfId="0" applyFont="1" applyFill="1" applyBorder="1" applyProtection="1">
      <alignment vertical="center"/>
    </xf>
    <xf numFmtId="0" fontId="12" fillId="3" borderId="13" xfId="0" applyFont="1" applyFill="1" applyBorder="1" applyProtection="1">
      <alignment vertical="center"/>
    </xf>
    <xf numFmtId="0" fontId="31" fillId="0" borderId="10" xfId="0" applyFont="1" applyFill="1" applyBorder="1" applyAlignment="1" applyProtection="1">
      <alignment horizontal="center" vertical="center"/>
      <protection locked="0"/>
    </xf>
    <xf numFmtId="0" fontId="31" fillId="0" borderId="2" xfId="0" applyFont="1" applyFill="1" applyBorder="1" applyAlignment="1" applyProtection="1">
      <alignment horizontal="center" vertical="center"/>
      <protection locked="0"/>
    </xf>
    <xf numFmtId="0" fontId="31" fillId="0" borderId="11" xfId="0" applyFont="1" applyFill="1" applyBorder="1" applyAlignment="1" applyProtection="1">
      <alignment horizontal="center" vertical="center"/>
      <protection locked="0"/>
    </xf>
    <xf numFmtId="0" fontId="31" fillId="0" borderId="17"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8" xfId="0" applyFont="1" applyFill="1" applyBorder="1" applyAlignment="1" applyProtection="1">
      <alignment horizontal="left" vertical="center" wrapText="1"/>
      <protection locked="0"/>
    </xf>
    <xf numFmtId="0" fontId="31" fillId="0" borderId="41" xfId="0" applyFont="1" applyFill="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protection locked="0"/>
    </xf>
    <xf numFmtId="0" fontId="31" fillId="0" borderId="92"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center" vertical="center" wrapText="1"/>
      <protection locked="0"/>
    </xf>
    <xf numFmtId="0" fontId="31" fillId="0" borderId="10" xfId="0" applyFont="1" applyFill="1" applyBorder="1" applyAlignment="1" applyProtection="1">
      <alignment horizontal="center" vertical="center" shrinkToFit="1"/>
      <protection locked="0"/>
    </xf>
    <xf numFmtId="0" fontId="31" fillId="0" borderId="2" xfId="0" applyFont="1" applyFill="1" applyBorder="1" applyAlignment="1" applyProtection="1">
      <alignment horizontal="center" vertical="center" shrinkToFit="1"/>
      <protection locked="0"/>
    </xf>
    <xf numFmtId="0" fontId="31" fillId="0" borderId="11" xfId="0" applyFont="1" applyFill="1" applyBorder="1" applyAlignment="1" applyProtection="1">
      <alignment horizontal="center" vertical="center" shrinkToFit="1"/>
      <protection locked="0"/>
    </xf>
    <xf numFmtId="49" fontId="31" fillId="0" borderId="10" xfId="0" applyNumberFormat="1" applyFont="1" applyFill="1" applyBorder="1" applyAlignment="1" applyProtection="1">
      <alignment horizontal="center" vertical="center"/>
      <protection locked="0"/>
    </xf>
    <xf numFmtId="49" fontId="31" fillId="0" borderId="2" xfId="0" applyNumberFormat="1" applyFont="1" applyFill="1" applyBorder="1" applyAlignment="1" applyProtection="1">
      <alignment horizontal="center" vertical="center"/>
      <protection locked="0"/>
    </xf>
    <xf numFmtId="49" fontId="31" fillId="0" borderId="11" xfId="0" applyNumberFormat="1" applyFont="1" applyFill="1" applyBorder="1" applyAlignment="1" applyProtection="1">
      <alignment horizontal="center" vertical="center"/>
      <protection locked="0"/>
    </xf>
    <xf numFmtId="0" fontId="31" fillId="0" borderId="19" xfId="0" applyFont="1" applyFill="1" applyBorder="1" applyAlignment="1" applyProtection="1">
      <alignment horizontal="left" vertical="center" wrapText="1"/>
      <protection locked="0"/>
    </xf>
    <xf numFmtId="0" fontId="31" fillId="0" borderId="20" xfId="0" applyFont="1" applyFill="1" applyBorder="1" applyAlignment="1" applyProtection="1">
      <alignment horizontal="left" vertical="center" wrapText="1"/>
      <protection locked="0"/>
    </xf>
    <xf numFmtId="0" fontId="31" fillId="0" borderId="21"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protection locked="0"/>
    </xf>
    <xf numFmtId="0" fontId="31" fillId="0" borderId="2" xfId="0" applyFont="1" applyFill="1" applyBorder="1" applyAlignment="1" applyProtection="1">
      <alignment horizontal="left" vertical="center"/>
      <protection locked="0"/>
    </xf>
    <xf numFmtId="0" fontId="31" fillId="0" borderId="13" xfId="0" applyFont="1" applyFill="1" applyBorder="1" applyAlignment="1" applyProtection="1">
      <alignment horizontal="left" vertical="center"/>
      <protection locked="0"/>
    </xf>
    <xf numFmtId="0" fontId="31" fillId="0" borderId="22" xfId="0" applyFont="1" applyFill="1" applyBorder="1" applyAlignment="1" applyProtection="1">
      <alignment horizontal="center" vertical="center" shrinkToFit="1"/>
      <protection locked="0"/>
    </xf>
    <xf numFmtId="0" fontId="31" fillId="0" borderId="23" xfId="0" applyFont="1" applyFill="1" applyBorder="1" applyAlignment="1" applyProtection="1">
      <alignment horizontal="center" vertical="center" shrinkToFit="1"/>
      <protection locked="0"/>
    </xf>
    <xf numFmtId="0" fontId="32" fillId="0" borderId="12" xfId="0" applyFont="1" applyFill="1" applyBorder="1" applyAlignment="1" applyProtection="1">
      <alignment horizontal="left" vertical="center"/>
      <protection locked="0"/>
    </xf>
    <xf numFmtId="0" fontId="32" fillId="0" borderId="2" xfId="0" applyFont="1" applyFill="1" applyBorder="1" applyAlignment="1" applyProtection="1">
      <alignment horizontal="left" vertical="center"/>
      <protection locked="0"/>
    </xf>
    <xf numFmtId="0" fontId="32" fillId="0" borderId="13" xfId="0" applyFont="1" applyFill="1" applyBorder="1" applyAlignment="1" applyProtection="1">
      <alignment horizontal="left" vertical="center"/>
      <protection locked="0"/>
    </xf>
    <xf numFmtId="0" fontId="31" fillId="4" borderId="0" xfId="0" applyFont="1" applyFill="1" applyBorder="1" applyAlignment="1" applyProtection="1">
      <alignment horizontal="center" vertical="center"/>
    </xf>
    <xf numFmtId="179" fontId="31" fillId="0" borderId="4" xfId="0" applyNumberFormat="1" applyFont="1" applyFill="1" applyBorder="1" applyAlignment="1" applyProtection="1">
      <alignment horizontal="center" vertical="center" shrinkToFit="1"/>
      <protection locked="0"/>
    </xf>
    <xf numFmtId="0" fontId="31" fillId="0" borderId="4" xfId="0" applyNumberFormat="1" applyFont="1" applyFill="1" applyBorder="1" applyAlignment="1" applyProtection="1">
      <alignment horizontal="center" vertical="center" shrinkToFit="1"/>
      <protection locked="0"/>
    </xf>
    <xf numFmtId="176" fontId="31" fillId="0" borderId="39" xfId="0" applyNumberFormat="1" applyFont="1" applyFill="1" applyBorder="1" applyAlignment="1" applyProtection="1">
      <alignment horizontal="center" vertical="center" shrinkToFit="1"/>
      <protection locked="0"/>
    </xf>
    <xf numFmtId="176" fontId="31" fillId="0" borderId="4" xfId="0" applyNumberFormat="1" applyFont="1" applyFill="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xf>
    <xf numFmtId="0" fontId="33" fillId="0" borderId="2" xfId="0" applyFont="1" applyBorder="1" applyAlignment="1" applyProtection="1">
      <alignment horizontal="center" vertical="center" shrinkToFit="1"/>
    </xf>
    <xf numFmtId="0" fontId="33" fillId="0" borderId="11" xfId="0" applyFont="1" applyBorder="1" applyAlignment="1" applyProtection="1">
      <alignment horizontal="center" vertical="center" shrinkToFit="1"/>
    </xf>
    <xf numFmtId="0" fontId="31" fillId="0" borderId="4" xfId="0" applyFont="1" applyFill="1" applyBorder="1" applyAlignment="1" applyProtection="1">
      <alignment horizontal="center" vertical="center" shrinkToFit="1"/>
      <protection locked="0"/>
    </xf>
    <xf numFmtId="0" fontId="31" fillId="0" borderId="6" xfId="0" applyNumberFormat="1" applyFont="1" applyFill="1" applyBorder="1" applyAlignment="1" applyProtection="1">
      <alignment horizontal="center" vertical="center" shrinkToFit="1"/>
      <protection locked="0"/>
    </xf>
    <xf numFmtId="0" fontId="33" fillId="0" borderId="10" xfId="0" applyFont="1" applyFill="1" applyBorder="1" applyAlignment="1" applyProtection="1">
      <alignment horizontal="center" vertical="center" shrinkToFit="1"/>
    </xf>
    <xf numFmtId="0" fontId="33" fillId="0" borderId="2" xfId="0" applyFont="1" applyFill="1" applyBorder="1" applyAlignment="1" applyProtection="1">
      <alignment horizontal="center" vertical="center" shrinkToFit="1"/>
    </xf>
    <xf numFmtId="0" fontId="33" fillId="0" borderId="11" xfId="0" applyFont="1" applyFill="1" applyBorder="1" applyAlignment="1" applyProtection="1">
      <alignment horizontal="center" vertical="center" shrinkToFit="1"/>
    </xf>
    <xf numFmtId="0" fontId="31" fillId="0" borderId="43" xfId="0" applyFont="1" applyFill="1" applyBorder="1" applyAlignment="1" applyProtection="1">
      <alignment horizontal="left" vertical="center" wrapText="1"/>
      <protection locked="0"/>
    </xf>
    <xf numFmtId="0" fontId="31" fillId="0" borderId="31" xfId="0" applyFont="1" applyFill="1" applyBorder="1" applyAlignment="1" applyProtection="1">
      <alignment horizontal="left" vertical="center" wrapText="1"/>
      <protection locked="0"/>
    </xf>
    <xf numFmtId="0" fontId="31" fillId="0" borderId="44" xfId="0" applyFont="1" applyFill="1" applyBorder="1" applyAlignment="1" applyProtection="1">
      <alignment horizontal="left" vertical="center" wrapText="1"/>
      <protection locked="0"/>
    </xf>
    <xf numFmtId="0" fontId="34" fillId="0" borderId="102" xfId="0" applyFont="1" applyFill="1" applyBorder="1" applyAlignment="1">
      <alignment horizontal="center" vertical="center"/>
    </xf>
    <xf numFmtId="0" fontId="34" fillId="0" borderId="103" xfId="0" applyFont="1" applyFill="1" applyBorder="1" applyAlignment="1">
      <alignment horizontal="center" vertical="center"/>
    </xf>
    <xf numFmtId="0" fontId="34" fillId="4" borderId="1" xfId="0" applyFont="1" applyFill="1" applyBorder="1" applyAlignment="1">
      <alignment horizontal="center" vertical="center"/>
    </xf>
    <xf numFmtId="178" fontId="34" fillId="9" borderId="4" xfId="0" applyNumberFormat="1" applyFont="1" applyFill="1" applyBorder="1" applyAlignment="1">
      <alignment horizontal="center" vertical="center" shrinkToFit="1"/>
    </xf>
    <xf numFmtId="0" fontId="34" fillId="9" borderId="4" xfId="0" applyFont="1" applyFill="1" applyBorder="1" applyAlignment="1">
      <alignment horizontal="center" vertical="center" shrinkToFit="1"/>
    </xf>
    <xf numFmtId="0" fontId="34" fillId="9" borderId="2" xfId="0" applyFont="1" applyFill="1" applyBorder="1" applyAlignment="1">
      <alignment horizontal="center" vertical="center" shrinkToFit="1"/>
    </xf>
    <xf numFmtId="178" fontId="34" fillId="4" borderId="71" xfId="0" applyNumberFormat="1" applyFont="1" applyFill="1" applyBorder="1" applyAlignment="1">
      <alignment horizontal="right" vertical="center" shrinkToFit="1"/>
    </xf>
    <xf numFmtId="178" fontId="34" fillId="4" borderId="72" xfId="0" applyNumberFormat="1" applyFont="1" applyFill="1" applyBorder="1" applyAlignment="1">
      <alignment horizontal="right" vertical="center" shrinkToFit="1"/>
    </xf>
    <xf numFmtId="178" fontId="34" fillId="4" borderId="74" xfId="0" applyNumberFormat="1" applyFont="1" applyFill="1" applyBorder="1" applyAlignment="1">
      <alignment horizontal="right" vertical="center" shrinkToFit="1"/>
    </xf>
    <xf numFmtId="178" fontId="34" fillId="4" borderId="69" xfId="0" applyNumberFormat="1" applyFont="1" applyFill="1" applyBorder="1" applyAlignment="1">
      <alignment horizontal="right" vertical="center" shrinkToFit="1"/>
    </xf>
    <xf numFmtId="178" fontId="34" fillId="4" borderId="70" xfId="0" applyNumberFormat="1" applyFont="1" applyFill="1" applyBorder="1" applyAlignment="1">
      <alignment horizontal="right" vertical="center" shrinkToFit="1"/>
    </xf>
    <xf numFmtId="178" fontId="34" fillId="0" borderId="55" xfId="0" applyNumberFormat="1" applyFont="1" applyFill="1" applyBorder="1" applyAlignment="1">
      <alignment horizontal="right" vertical="center" shrinkToFit="1"/>
    </xf>
    <xf numFmtId="178" fontId="34" fillId="0" borderId="56" xfId="0" applyNumberFormat="1" applyFont="1" applyFill="1" applyBorder="1" applyAlignment="1">
      <alignment horizontal="right" vertical="center" shrinkToFit="1"/>
    </xf>
    <xf numFmtId="178" fontId="34" fillId="4" borderId="56" xfId="0" applyNumberFormat="1" applyFont="1" applyFill="1" applyBorder="1" applyAlignment="1">
      <alignment horizontal="right" vertical="center" shrinkToFit="1"/>
    </xf>
    <xf numFmtId="178" fontId="34" fillId="4" borderId="55" xfId="0" applyNumberFormat="1" applyFont="1" applyFill="1" applyBorder="1" applyAlignment="1">
      <alignment horizontal="right" vertical="center" shrinkToFit="1"/>
    </xf>
    <xf numFmtId="178" fontId="34" fillId="0" borderId="63" xfId="0" applyNumberFormat="1" applyFont="1" applyFill="1" applyBorder="1" applyAlignment="1">
      <alignment horizontal="right" vertical="center" shrinkToFit="1"/>
    </xf>
    <xf numFmtId="178" fontId="34" fillId="0" borderId="64" xfId="0" applyNumberFormat="1" applyFont="1" applyFill="1" applyBorder="1" applyAlignment="1">
      <alignment horizontal="right" vertical="center" shrinkToFit="1"/>
    </xf>
    <xf numFmtId="178" fontId="34" fillId="4" borderId="64" xfId="0" applyNumberFormat="1" applyFont="1" applyFill="1" applyBorder="1" applyAlignment="1">
      <alignment horizontal="right" vertical="center" shrinkToFit="1"/>
    </xf>
    <xf numFmtId="178" fontId="34" fillId="4" borderId="63" xfId="0" applyNumberFormat="1" applyFont="1" applyFill="1" applyBorder="1" applyAlignment="1">
      <alignment horizontal="right" vertical="center" shrinkToFit="1"/>
    </xf>
    <xf numFmtId="178" fontId="34" fillId="4" borderId="60" xfId="0" applyNumberFormat="1" applyFont="1" applyFill="1" applyBorder="1" applyAlignment="1">
      <alignment horizontal="right" vertical="center" shrinkToFit="1"/>
    </xf>
    <xf numFmtId="0" fontId="34" fillId="0" borderId="79"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57" xfId="0" applyFont="1" applyFill="1" applyBorder="1" applyAlignment="1">
      <alignment horizontal="left" vertical="center" wrapText="1"/>
    </xf>
    <xf numFmtId="178" fontId="34" fillId="9" borderId="55" xfId="0" applyNumberFormat="1" applyFont="1" applyFill="1" applyBorder="1" applyAlignment="1">
      <alignment horizontal="right" vertical="center" wrapText="1"/>
    </xf>
    <xf numFmtId="178" fontId="34" fillId="9" borderId="56" xfId="0" applyNumberFormat="1" applyFont="1" applyFill="1" applyBorder="1" applyAlignment="1">
      <alignment horizontal="right" vertical="center" wrapText="1"/>
    </xf>
    <xf numFmtId="178" fontId="34" fillId="4" borderId="82" xfId="0" applyNumberFormat="1" applyFont="1" applyFill="1" applyBorder="1" applyAlignment="1">
      <alignment horizontal="right" vertical="center" wrapText="1"/>
    </xf>
    <xf numFmtId="178" fontId="34" fillId="4" borderId="20" xfId="0" applyNumberFormat="1" applyFont="1" applyFill="1" applyBorder="1" applyAlignment="1">
      <alignment horizontal="right" vertical="center" wrapText="1"/>
    </xf>
    <xf numFmtId="0" fontId="34" fillId="0" borderId="79" xfId="0" applyFont="1" applyFill="1" applyBorder="1" applyAlignment="1">
      <alignment horizontal="left" vertical="center"/>
    </xf>
    <xf numFmtId="0" fontId="34" fillId="0" borderId="56" xfId="0" applyFont="1" applyFill="1" applyBorder="1" applyAlignment="1">
      <alignment horizontal="left" vertical="center"/>
    </xf>
    <xf numFmtId="0" fontId="34" fillId="0" borderId="57" xfId="0" applyFont="1" applyFill="1" applyBorder="1" applyAlignment="1">
      <alignment horizontal="left" vertical="center"/>
    </xf>
    <xf numFmtId="178" fontId="35" fillId="4" borderId="88" xfId="0" applyNumberFormat="1" applyFont="1" applyFill="1" applyBorder="1" applyAlignment="1">
      <alignment vertical="center"/>
    </xf>
    <xf numFmtId="178" fontId="35" fillId="4" borderId="56" xfId="0" applyNumberFormat="1" applyFont="1" applyFill="1" applyBorder="1" applyAlignment="1">
      <alignment vertical="center"/>
    </xf>
    <xf numFmtId="178" fontId="35" fillId="4" borderId="57" xfId="0" applyNumberFormat="1" applyFont="1" applyFill="1" applyBorder="1" applyAlignment="1">
      <alignment vertical="center"/>
    </xf>
    <xf numFmtId="0" fontId="34" fillId="0" borderId="55" xfId="0" applyFont="1" applyFill="1" applyBorder="1" applyAlignment="1">
      <alignment horizontal="center" vertical="center"/>
    </xf>
    <xf numFmtId="0" fontId="34" fillId="0" borderId="56" xfId="0" applyFont="1" applyFill="1" applyBorder="1" applyAlignment="1">
      <alignment horizontal="center" vertical="center"/>
    </xf>
    <xf numFmtId="0" fontId="34" fillId="0" borderId="87" xfId="0" applyFont="1" applyFill="1" applyBorder="1" applyAlignment="1">
      <alignment horizontal="center" vertical="center"/>
    </xf>
    <xf numFmtId="178" fontId="34" fillId="4" borderId="88" xfId="0" applyNumberFormat="1" applyFont="1" applyFill="1" applyBorder="1" applyAlignment="1">
      <alignment vertical="center"/>
    </xf>
    <xf numFmtId="178" fontId="34" fillId="4" borderId="56" xfId="0" applyNumberFormat="1" applyFont="1" applyFill="1" applyBorder="1" applyAlignment="1">
      <alignment vertical="center"/>
    </xf>
    <xf numFmtId="178" fontId="34" fillId="4" borderId="57" xfId="0" applyNumberFormat="1" applyFont="1" applyFill="1" applyBorder="1" applyAlignment="1">
      <alignment vertical="center"/>
    </xf>
    <xf numFmtId="178" fontId="37" fillId="0" borderId="55" xfId="0" applyNumberFormat="1" applyFont="1" applyFill="1" applyBorder="1" applyAlignment="1">
      <alignment horizontal="center" vertical="center"/>
    </xf>
    <xf numFmtId="178" fontId="37" fillId="0" borderId="56" xfId="0" applyNumberFormat="1" applyFont="1" applyFill="1" applyBorder="1" applyAlignment="1">
      <alignment horizontal="center" vertical="center"/>
    </xf>
    <xf numFmtId="178" fontId="37" fillId="0" borderId="57" xfId="0" applyNumberFormat="1" applyFont="1" applyFill="1" applyBorder="1" applyAlignment="1">
      <alignment horizontal="center" vertical="center"/>
    </xf>
    <xf numFmtId="0" fontId="34" fillId="0" borderId="55" xfId="0" applyNumberFormat="1" applyFont="1" applyFill="1" applyBorder="1" applyAlignment="1">
      <alignment horizontal="left" vertical="center"/>
    </xf>
    <xf numFmtId="0" fontId="34" fillId="0" borderId="56" xfId="0" applyNumberFormat="1" applyFont="1" applyFill="1" applyBorder="1" applyAlignment="1">
      <alignment horizontal="left" vertical="center"/>
    </xf>
    <xf numFmtId="0" fontId="34" fillId="0" borderId="57" xfId="0" applyNumberFormat="1" applyFont="1" applyFill="1" applyBorder="1" applyAlignment="1">
      <alignment horizontal="left" vertical="center"/>
    </xf>
    <xf numFmtId="178" fontId="34" fillId="4" borderId="55" xfId="0" applyNumberFormat="1" applyFont="1" applyFill="1" applyBorder="1" applyAlignment="1">
      <alignment horizontal="right" vertical="center"/>
    </xf>
    <xf numFmtId="178" fontId="34" fillId="4" borderId="56" xfId="0" applyNumberFormat="1" applyFont="1" applyFill="1" applyBorder="1" applyAlignment="1">
      <alignment horizontal="right" vertical="center"/>
    </xf>
    <xf numFmtId="178" fontId="36" fillId="0" borderId="55" xfId="0" applyNumberFormat="1" applyFont="1" applyFill="1" applyBorder="1" applyAlignment="1">
      <alignment horizontal="center" vertical="center"/>
    </xf>
    <xf numFmtId="178" fontId="36" fillId="0" borderId="56" xfId="0" applyNumberFormat="1" applyFont="1" applyFill="1" applyBorder="1" applyAlignment="1">
      <alignment horizontal="center" vertical="center"/>
    </xf>
    <xf numFmtId="178" fontId="36" fillId="0" borderId="57" xfId="0" applyNumberFormat="1" applyFont="1" applyFill="1" applyBorder="1" applyAlignment="1">
      <alignment horizontal="center" vertical="center"/>
    </xf>
    <xf numFmtId="0" fontId="35" fillId="0" borderId="55" xfId="0" applyNumberFormat="1" applyFont="1" applyFill="1" applyBorder="1" applyAlignment="1">
      <alignment horizontal="left" vertical="center"/>
    </xf>
    <xf numFmtId="0" fontId="35" fillId="0" borderId="56" xfId="0" applyNumberFormat="1" applyFont="1" applyFill="1" applyBorder="1" applyAlignment="1">
      <alignment horizontal="left" vertical="center"/>
    </xf>
    <xf numFmtId="0" fontId="35" fillId="0" borderId="57" xfId="0" applyNumberFormat="1" applyFont="1" applyFill="1" applyBorder="1" applyAlignment="1">
      <alignment horizontal="left" vertical="center"/>
    </xf>
    <xf numFmtId="178" fontId="35" fillId="4" borderId="55" xfId="0" applyNumberFormat="1" applyFont="1" applyFill="1" applyBorder="1" applyAlignment="1">
      <alignment horizontal="right" vertical="center"/>
    </xf>
    <xf numFmtId="178" fontId="35" fillId="4" borderId="56" xfId="0" applyNumberFormat="1" applyFont="1" applyFill="1" applyBorder="1" applyAlignment="1">
      <alignment horizontal="right" vertical="center"/>
    </xf>
    <xf numFmtId="178" fontId="35" fillId="4" borderId="120" xfId="0" applyNumberFormat="1" applyFont="1" applyFill="1" applyBorder="1" applyAlignment="1">
      <alignment vertical="center"/>
    </xf>
    <xf numFmtId="178" fontId="35" fillId="4" borderId="121" xfId="0" applyNumberFormat="1" applyFont="1" applyFill="1" applyBorder="1" applyAlignment="1">
      <alignment vertical="center"/>
    </xf>
    <xf numFmtId="178" fontId="35" fillId="4" borderId="122" xfId="0" applyNumberFormat="1" applyFont="1" applyFill="1" applyBorder="1" applyAlignment="1">
      <alignment vertical="center"/>
    </xf>
    <xf numFmtId="178" fontId="34" fillId="4" borderId="82" xfId="0" applyNumberFormat="1" applyFont="1" applyFill="1" applyBorder="1" applyAlignment="1">
      <alignment horizontal="right" vertical="center"/>
    </xf>
    <xf numFmtId="178" fontId="34" fillId="4" borderId="20" xfId="0" applyNumberFormat="1" applyFont="1" applyFill="1" applyBorder="1" applyAlignment="1">
      <alignment horizontal="right" vertical="center"/>
    </xf>
    <xf numFmtId="0" fontId="12" fillId="5" borderId="54" xfId="1" applyFont="1" applyFill="1" applyBorder="1" applyAlignment="1">
      <alignment horizontal="center" vertical="center" wrapText="1" shrinkToFit="1"/>
    </xf>
    <xf numFmtId="180" fontId="34" fillId="8" borderId="55" xfId="1" applyNumberFormat="1" applyFont="1" applyFill="1" applyBorder="1" applyAlignment="1" applyProtection="1">
      <alignment vertical="center" shrinkToFit="1"/>
      <protection locked="0"/>
    </xf>
    <xf numFmtId="180" fontId="34" fillId="8" borderId="56" xfId="1" applyNumberFormat="1" applyFont="1" applyFill="1" applyBorder="1" applyAlignment="1" applyProtection="1">
      <alignment vertical="center" shrinkToFit="1"/>
      <protection locked="0"/>
    </xf>
    <xf numFmtId="180" fontId="34" fillId="8" borderId="62" xfId="1" applyNumberFormat="1" applyFont="1" applyFill="1" applyBorder="1" applyAlignment="1" applyProtection="1">
      <alignment vertical="center" shrinkToFit="1"/>
      <protection locked="0"/>
    </xf>
    <xf numFmtId="0" fontId="34" fillId="9" borderId="79" xfId="0" applyFont="1" applyFill="1" applyBorder="1" applyAlignment="1">
      <alignment horizontal="left" vertical="center"/>
    </xf>
    <xf numFmtId="0" fontId="34" fillId="9" borderId="56" xfId="0" applyFont="1" applyFill="1" applyBorder="1" applyAlignment="1">
      <alignment horizontal="left" vertical="center"/>
    </xf>
    <xf numFmtId="0" fontId="34" fillId="9" borderId="57" xfId="0" applyFont="1" applyFill="1" applyBorder="1" applyAlignment="1">
      <alignment horizontal="left" vertical="center"/>
    </xf>
    <xf numFmtId="178" fontId="34" fillId="0" borderId="55" xfId="0" applyNumberFormat="1" applyFont="1" applyFill="1" applyBorder="1" applyAlignment="1">
      <alignment vertical="center"/>
    </xf>
    <xf numFmtId="178" fontId="34" fillId="0" borderId="56" xfId="0" applyNumberFormat="1" applyFont="1" applyFill="1" applyBorder="1" applyAlignment="1">
      <alignment vertical="center"/>
    </xf>
    <xf numFmtId="0" fontId="34" fillId="9" borderId="55" xfId="0" applyFont="1" applyFill="1" applyBorder="1" applyAlignment="1">
      <alignment horizontal="center" vertical="center"/>
    </xf>
    <xf numFmtId="0" fontId="34" fillId="9" borderId="56" xfId="0" applyFont="1" applyFill="1" applyBorder="1" applyAlignment="1">
      <alignment horizontal="center" vertical="center"/>
    </xf>
    <xf numFmtId="0" fontId="34" fillId="9" borderId="95" xfId="0" applyFont="1" applyFill="1" applyBorder="1" applyAlignment="1">
      <alignment horizontal="center" vertical="center"/>
    </xf>
    <xf numFmtId="0" fontId="34" fillId="0" borderId="80" xfId="0" applyFont="1" applyFill="1" applyBorder="1" applyAlignment="1">
      <alignment horizontal="center" vertical="center"/>
    </xf>
    <xf numFmtId="0" fontId="34" fillId="0" borderId="57" xfId="0" applyFont="1" applyFill="1" applyBorder="1" applyAlignment="1">
      <alignment horizontal="center" vertical="center"/>
    </xf>
    <xf numFmtId="0" fontId="34" fillId="0" borderId="80" xfId="0" applyNumberFormat="1" applyFont="1" applyFill="1" applyBorder="1" applyAlignment="1">
      <alignment horizontal="left" vertical="center"/>
    </xf>
    <xf numFmtId="0" fontId="34" fillId="0" borderId="95" xfId="0" applyNumberFormat="1" applyFont="1" applyFill="1" applyBorder="1" applyAlignment="1">
      <alignment horizontal="left" vertical="center"/>
    </xf>
    <xf numFmtId="180" fontId="12" fillId="8" borderId="62" xfId="1" applyNumberFormat="1" applyFont="1" applyFill="1" applyBorder="1" applyAlignment="1" applyProtection="1">
      <alignment horizontal="center" vertical="center" shrinkToFit="1"/>
      <protection locked="0"/>
    </xf>
    <xf numFmtId="0" fontId="34" fillId="4" borderId="80" xfId="1" applyFont="1" applyFill="1" applyBorder="1" applyAlignment="1" applyProtection="1">
      <alignment horizontal="left" vertical="center" shrinkToFit="1"/>
    </xf>
    <xf numFmtId="0" fontId="34" fillId="4" borderId="56" xfId="1" applyFont="1" applyFill="1" applyBorder="1" applyAlignment="1" applyProtection="1">
      <alignment horizontal="left" vertical="center" shrinkToFit="1"/>
    </xf>
    <xf numFmtId="0" fontId="34" fillId="4" borderId="57" xfId="1" applyFont="1" applyFill="1" applyBorder="1" applyAlignment="1" applyProtection="1">
      <alignment horizontal="left" vertical="center" shrinkToFit="1"/>
    </xf>
    <xf numFmtId="178" fontId="34" fillId="0" borderId="55" xfId="1" applyNumberFormat="1" applyFont="1" applyFill="1" applyBorder="1" applyAlignment="1" applyProtection="1">
      <alignment vertical="center" shrinkToFit="1"/>
      <protection locked="0"/>
    </xf>
    <xf numFmtId="178" fontId="34" fillId="0" borderId="56" xfId="1" applyNumberFormat="1" applyFont="1" applyFill="1" applyBorder="1" applyAlignment="1" applyProtection="1">
      <alignment vertical="center" shrinkToFit="1"/>
      <protection locked="0"/>
    </xf>
    <xf numFmtId="178" fontId="34" fillId="0" borderId="59" xfId="1" applyNumberFormat="1" applyFont="1" applyFill="1" applyBorder="1" applyAlignment="1" applyProtection="1">
      <alignment vertical="center" shrinkToFit="1"/>
      <protection locked="0"/>
    </xf>
    <xf numFmtId="178" fontId="34" fillId="0" borderId="60" xfId="1" applyNumberFormat="1" applyFont="1" applyFill="1" applyBorder="1" applyAlignment="1" applyProtection="1">
      <alignment vertical="center" shrinkToFit="1"/>
      <protection locked="0"/>
    </xf>
    <xf numFmtId="180" fontId="34" fillId="4" borderId="125" xfId="1" applyNumberFormat="1" applyFont="1" applyFill="1" applyBorder="1" applyAlignment="1" applyProtection="1">
      <alignment horizontal="center" vertical="center" shrinkToFit="1"/>
    </xf>
    <xf numFmtId="180" fontId="34" fillId="4" borderId="91" xfId="1" applyNumberFormat="1" applyFont="1" applyFill="1" applyBorder="1" applyAlignment="1" applyProtection="1">
      <alignment horizontal="center" vertical="center" shrinkToFit="1"/>
    </xf>
    <xf numFmtId="180" fontId="34" fillId="0" borderId="91" xfId="1" applyNumberFormat="1" applyFont="1" applyFill="1" applyBorder="1" applyAlignment="1" applyProtection="1">
      <alignment horizontal="center" vertical="center" shrinkToFit="1"/>
      <protection locked="0"/>
    </xf>
    <xf numFmtId="180" fontId="34" fillId="0" borderId="80" xfId="1" applyNumberFormat="1" applyFont="1" applyFill="1" applyBorder="1" applyAlignment="1" applyProtection="1">
      <alignment horizontal="center" vertical="center" shrinkToFit="1"/>
      <protection locked="0"/>
    </xf>
    <xf numFmtId="180" fontId="34" fillId="0" borderId="126" xfId="1" applyNumberFormat="1" applyFont="1" applyFill="1" applyBorder="1" applyAlignment="1" applyProtection="1">
      <alignment horizontal="center" vertical="center" shrinkToFit="1"/>
      <protection locked="0"/>
    </xf>
    <xf numFmtId="178" fontId="34" fillId="0" borderId="55" xfId="1" applyNumberFormat="1" applyFont="1" applyFill="1" applyBorder="1" applyAlignment="1" applyProtection="1">
      <alignment horizontal="left" vertical="center" shrinkToFit="1"/>
      <protection locked="0"/>
    </xf>
    <xf numFmtId="178" fontId="34" fillId="0" borderId="56" xfId="1" applyNumberFormat="1" applyFont="1" applyFill="1" applyBorder="1" applyAlignment="1" applyProtection="1">
      <alignment horizontal="left" vertical="center" shrinkToFit="1"/>
      <protection locked="0"/>
    </xf>
    <xf numFmtId="178" fontId="34" fillId="0" borderId="57" xfId="1" applyNumberFormat="1" applyFont="1" applyFill="1" applyBorder="1" applyAlignment="1" applyProtection="1">
      <alignment horizontal="left" vertical="center" shrinkToFit="1"/>
      <protection locked="0"/>
    </xf>
    <xf numFmtId="180" fontId="12" fillId="8" borderId="66" xfId="1" applyNumberFormat="1" applyFont="1" applyFill="1" applyBorder="1" applyAlignment="1" applyProtection="1">
      <alignment horizontal="center" vertical="center" shrinkToFit="1"/>
      <protection locked="0"/>
    </xf>
    <xf numFmtId="0" fontId="18" fillId="0" borderId="63" xfId="0" applyFont="1" applyFill="1" applyBorder="1" applyAlignment="1">
      <alignment horizontal="center" vertical="center" shrinkToFit="1"/>
    </xf>
    <xf numFmtId="0" fontId="18" fillId="0" borderId="64" xfId="0" applyFont="1" applyFill="1" applyBorder="1" applyAlignment="1">
      <alignment horizontal="center" vertical="center" shrinkToFit="1"/>
    </xf>
    <xf numFmtId="178" fontId="34" fillId="9" borderId="82" xfId="0" applyNumberFormat="1" applyFont="1" applyFill="1" applyBorder="1" applyAlignment="1">
      <alignment horizontal="right" vertical="center" wrapText="1"/>
    </xf>
    <xf numFmtId="178" fontId="34" fillId="9" borderId="20" xfId="0" applyNumberFormat="1" applyFont="1" applyFill="1" applyBorder="1" applyAlignment="1">
      <alignment horizontal="right" vertical="center" wrapText="1"/>
    </xf>
    <xf numFmtId="178" fontId="34" fillId="0" borderId="55" xfId="0" applyNumberFormat="1" applyFont="1" applyFill="1" applyBorder="1" applyAlignment="1">
      <alignment horizontal="right" vertical="center" wrapText="1"/>
    </xf>
    <xf numFmtId="178" fontId="34" fillId="0" borderId="56" xfId="0" applyNumberFormat="1" applyFont="1" applyFill="1" applyBorder="1" applyAlignment="1">
      <alignment horizontal="right" vertical="center" wrapText="1"/>
    </xf>
    <xf numFmtId="0" fontId="34" fillId="0" borderId="55" xfId="0" applyNumberFormat="1" applyFont="1" applyFill="1" applyBorder="1" applyAlignment="1">
      <alignment horizontal="center" vertical="center" shrinkToFit="1"/>
    </xf>
    <xf numFmtId="0" fontId="34" fillId="0" borderId="56" xfId="0" applyNumberFormat="1" applyFont="1" applyFill="1" applyBorder="1" applyAlignment="1">
      <alignment horizontal="center" vertical="center" shrinkToFit="1"/>
    </xf>
    <xf numFmtId="0" fontId="18" fillId="0" borderId="55" xfId="0" applyFont="1" applyFill="1" applyBorder="1" applyAlignment="1">
      <alignment horizontal="center" vertical="center" shrinkToFit="1"/>
    </xf>
    <xf numFmtId="0" fontId="18" fillId="0" borderId="56" xfId="0" applyFont="1" applyFill="1" applyBorder="1" applyAlignment="1">
      <alignment horizontal="center" vertical="center" shrinkToFit="1"/>
    </xf>
    <xf numFmtId="178" fontId="34" fillId="9" borderId="71" xfId="0" applyNumberFormat="1" applyFont="1" applyFill="1" applyBorder="1" applyAlignment="1">
      <alignment horizontal="right" vertical="center"/>
    </xf>
    <xf numFmtId="0" fontId="34" fillId="9" borderId="72" xfId="0" applyFont="1" applyFill="1" applyBorder="1" applyAlignment="1">
      <alignment horizontal="right" vertical="center"/>
    </xf>
    <xf numFmtId="0" fontId="18" fillId="5" borderId="50" xfId="0" applyFont="1" applyFill="1" applyBorder="1" applyAlignment="1">
      <alignment horizontal="center" vertical="center"/>
    </xf>
    <xf numFmtId="0" fontId="18" fillId="5" borderId="48" xfId="0" applyFont="1" applyFill="1" applyBorder="1" applyAlignment="1">
      <alignment horizontal="center" vertical="center"/>
    </xf>
    <xf numFmtId="0" fontId="18"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5" borderId="48" xfId="0" applyFont="1" applyFill="1" applyBorder="1" applyAlignment="1">
      <alignment horizontal="center" vertical="center" wrapText="1"/>
    </xf>
    <xf numFmtId="0" fontId="18" fillId="5" borderId="50" xfId="0" applyFont="1" applyFill="1" applyBorder="1" applyAlignment="1">
      <alignment horizontal="center" vertical="center" wrapText="1"/>
    </xf>
    <xf numFmtId="0" fontId="18" fillId="5" borderId="53" xfId="0" applyFont="1" applyFill="1" applyBorder="1" applyAlignment="1">
      <alignment horizontal="center" vertical="center" wrapText="1"/>
    </xf>
    <xf numFmtId="0" fontId="18" fillId="5" borderId="51" xfId="1" applyFont="1" applyFill="1" applyBorder="1" applyAlignment="1">
      <alignment horizontal="center" vertical="center" wrapText="1" shrinkToFit="1"/>
    </xf>
    <xf numFmtId="0" fontId="18" fillId="5" borderId="52" xfId="1" applyFont="1" applyFill="1" applyBorder="1" applyAlignment="1">
      <alignment horizontal="center" vertical="center" wrapText="1" shrinkToFit="1"/>
    </xf>
    <xf numFmtId="178" fontId="18" fillId="0" borderId="55" xfId="1" applyNumberFormat="1" applyFont="1" applyFill="1" applyBorder="1" applyAlignment="1" applyProtection="1">
      <alignment vertical="center" shrinkToFit="1"/>
      <protection locked="0"/>
    </xf>
    <xf numFmtId="178" fontId="18" fillId="0" borderId="56" xfId="1" applyNumberFormat="1" applyFont="1" applyFill="1" applyBorder="1" applyAlignment="1" applyProtection="1">
      <alignment vertical="center" shrinkToFit="1"/>
      <protection locked="0"/>
    </xf>
    <xf numFmtId="0" fontId="18" fillId="8" borderId="57" xfId="1" applyFont="1" applyFill="1" applyBorder="1" applyAlignment="1" applyProtection="1">
      <alignment vertical="center" shrinkToFit="1"/>
      <protection locked="0"/>
    </xf>
    <xf numFmtId="178" fontId="18" fillId="0" borderId="59" xfId="1" applyNumberFormat="1" applyFont="1" applyFill="1" applyBorder="1" applyAlignment="1" applyProtection="1">
      <alignment vertical="center" shrinkToFit="1"/>
      <protection locked="0"/>
    </xf>
    <xf numFmtId="178" fontId="18" fillId="0" borderId="60" xfId="1" applyNumberFormat="1" applyFont="1" applyFill="1" applyBorder="1" applyAlignment="1" applyProtection="1">
      <alignment vertical="center" shrinkToFit="1"/>
      <protection locked="0"/>
    </xf>
    <xf numFmtId="0" fontId="18" fillId="0" borderId="58" xfId="1" applyFont="1" applyBorder="1" applyAlignment="1" applyProtection="1">
      <alignment horizontal="center" vertical="center" shrinkToFit="1"/>
      <protection locked="0"/>
    </xf>
    <xf numFmtId="180" fontId="18" fillId="4" borderId="125" xfId="1" applyNumberFormat="1" applyFont="1" applyFill="1" applyBorder="1" applyAlignment="1" applyProtection="1">
      <alignment horizontal="center" vertical="center" shrinkToFit="1"/>
    </xf>
    <xf numFmtId="180" fontId="18" fillId="4" borderId="91" xfId="1" applyNumberFormat="1" applyFont="1" applyFill="1" applyBorder="1" applyAlignment="1" applyProtection="1">
      <alignment horizontal="center" vertical="center" shrinkToFit="1"/>
    </xf>
    <xf numFmtId="180" fontId="18" fillId="0" borderId="91" xfId="1" applyNumberFormat="1" applyFont="1" applyFill="1" applyBorder="1" applyAlignment="1" applyProtection="1">
      <alignment horizontal="center" vertical="center" shrinkToFit="1"/>
      <protection locked="0"/>
    </xf>
    <xf numFmtId="180" fontId="18" fillId="0" borderId="80" xfId="1" applyNumberFormat="1" applyFont="1" applyFill="1" applyBorder="1" applyAlignment="1" applyProtection="1">
      <alignment horizontal="center" vertical="center" shrinkToFit="1"/>
      <protection locked="0"/>
    </xf>
    <xf numFmtId="180" fontId="18" fillId="0" borderId="126" xfId="1" applyNumberFormat="1" applyFont="1" applyFill="1" applyBorder="1" applyAlignment="1" applyProtection="1">
      <alignment horizontal="center" vertical="center" shrinkToFit="1"/>
      <protection locked="0"/>
    </xf>
    <xf numFmtId="180" fontId="18" fillId="8" borderId="55" xfId="1" applyNumberFormat="1" applyFont="1" applyFill="1" applyBorder="1" applyAlignment="1" applyProtection="1">
      <alignment vertical="center" shrinkToFit="1"/>
      <protection locked="0"/>
    </xf>
    <xf numFmtId="180" fontId="18" fillId="8" borderId="56" xfId="1" applyNumberFormat="1" applyFont="1" applyFill="1" applyBorder="1" applyAlignment="1" applyProtection="1">
      <alignment vertical="center" shrinkToFit="1"/>
      <protection locked="0"/>
    </xf>
    <xf numFmtId="180" fontId="18" fillId="8" borderId="62" xfId="1" applyNumberFormat="1" applyFont="1" applyFill="1" applyBorder="1" applyAlignment="1" applyProtection="1">
      <alignment vertical="center" shrinkToFit="1"/>
      <protection locked="0"/>
    </xf>
    <xf numFmtId="180" fontId="18" fillId="8" borderId="55" xfId="1" applyNumberFormat="1" applyFont="1" applyFill="1" applyBorder="1" applyAlignment="1" applyProtection="1">
      <alignment horizontal="center" vertical="center" shrinkToFit="1"/>
      <protection locked="0"/>
    </xf>
    <xf numFmtId="180" fontId="18" fillId="8" borderId="56" xfId="1" applyNumberFormat="1" applyFont="1" applyFill="1" applyBorder="1" applyAlignment="1" applyProtection="1">
      <alignment horizontal="center" vertical="center" shrinkToFit="1"/>
      <protection locked="0"/>
    </xf>
    <xf numFmtId="180" fontId="18" fillId="8" borderId="63" xfId="1" applyNumberFormat="1" applyFont="1" applyFill="1" applyBorder="1" applyAlignment="1" applyProtection="1">
      <alignment horizontal="center" vertical="center" shrinkToFit="1"/>
      <protection locked="0"/>
    </xf>
    <xf numFmtId="180" fontId="18" fillId="8" borderId="64" xfId="1" applyNumberFormat="1" applyFont="1" applyFill="1" applyBorder="1" applyAlignment="1" applyProtection="1">
      <alignment horizontal="center" vertical="center" shrinkToFit="1"/>
      <protection locked="0"/>
    </xf>
    <xf numFmtId="178" fontId="18" fillId="0" borderId="55" xfId="1" applyNumberFormat="1" applyFont="1" applyFill="1" applyBorder="1" applyAlignment="1" applyProtection="1">
      <alignment horizontal="left" vertical="center" shrinkToFit="1"/>
      <protection locked="0"/>
    </xf>
    <xf numFmtId="178" fontId="18" fillId="0" borderId="56" xfId="1" applyNumberFormat="1" applyFont="1" applyFill="1" applyBorder="1" applyAlignment="1" applyProtection="1">
      <alignment horizontal="left" vertical="center" shrinkToFit="1"/>
      <protection locked="0"/>
    </xf>
    <xf numFmtId="178" fontId="18" fillId="0" borderId="57" xfId="1" applyNumberFormat="1" applyFont="1" applyFill="1" applyBorder="1" applyAlignment="1" applyProtection="1">
      <alignment horizontal="left" vertical="center" shrinkToFit="1"/>
      <protection locked="0"/>
    </xf>
    <xf numFmtId="0" fontId="18" fillId="0" borderId="80" xfId="0" applyFont="1" applyFill="1" applyBorder="1" applyAlignment="1">
      <alignment horizontal="left" vertical="center"/>
    </xf>
    <xf numFmtId="0" fontId="18" fillId="0" borderId="95" xfId="0" applyFont="1" applyFill="1" applyBorder="1" applyAlignment="1">
      <alignment horizontal="left" vertical="center"/>
    </xf>
  </cellXfs>
  <cellStyles count="5">
    <cellStyle name="桁区切り 2" xfId="2"/>
    <cellStyle name="標準" xfId="0" builtinId="0"/>
    <cellStyle name="標準 2" xfId="1"/>
    <cellStyle name="標準 2 3" xfId="3"/>
    <cellStyle name="標準 3" xfId="4"/>
  </cellStyles>
  <dxfs count="70">
    <dxf>
      <fill>
        <patternFill>
          <bgColor theme="0" tint="-0.14996795556505021"/>
        </patternFill>
      </fill>
    </dxf>
    <dxf>
      <fill>
        <patternFill>
          <bgColor rgb="FFFFFFCC"/>
        </patternFill>
      </fill>
    </dxf>
    <dxf>
      <fill>
        <patternFill>
          <bgColor rgb="FFFFFFCC"/>
        </patternFill>
      </fill>
    </dxf>
    <dxf>
      <fill>
        <patternFill>
          <bgColor rgb="FFFCE4D6"/>
        </patternFill>
      </fill>
    </dxf>
    <dxf>
      <fill>
        <patternFill>
          <bgColor theme="0" tint="-0.14996795556505021"/>
        </patternFill>
      </fill>
    </dxf>
    <dxf>
      <fill>
        <patternFill>
          <bgColor rgb="FFFFE9D9"/>
        </patternFill>
      </fill>
    </dxf>
    <dxf>
      <fill>
        <patternFill>
          <bgColor rgb="FFFFFFCC"/>
        </patternFill>
      </fill>
    </dxf>
    <dxf>
      <fill>
        <patternFill>
          <bgColor rgb="FFFFFFCC"/>
        </patternFill>
      </fill>
    </dxf>
    <dxf>
      <fill>
        <patternFill>
          <bgColor rgb="FFFFE9D9"/>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
      <fill>
        <patternFill>
          <bgColor theme="0" tint="-0.14996795556505021"/>
        </patternFill>
      </fill>
    </dxf>
    <dxf>
      <fill>
        <patternFill>
          <bgColor rgb="FFFFFFCC"/>
        </patternFill>
      </fill>
    </dxf>
    <dxf>
      <fill>
        <patternFill>
          <bgColor rgb="FFFFFFCC"/>
        </patternFill>
      </fill>
    </dxf>
    <dxf>
      <fill>
        <patternFill>
          <bgColor rgb="FFFCE4D6"/>
        </patternFill>
      </fill>
    </dxf>
    <dxf>
      <fill>
        <patternFill>
          <bgColor theme="0" tint="-0.14996795556505021"/>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E9D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D9"/>
        </patternFill>
      </fill>
    </dxf>
    <dxf>
      <fill>
        <patternFill>
          <bgColor rgb="FFFFFFCC"/>
        </patternFill>
      </fill>
    </dxf>
    <dxf>
      <fill>
        <patternFill>
          <bgColor rgb="FFFFE9D9"/>
        </patternFill>
      </fill>
    </dxf>
    <dxf>
      <fill>
        <patternFill>
          <bgColor rgb="FFFFFFCC"/>
        </patternFill>
      </fill>
    </dxf>
  </dxfs>
  <tableStyles count="0" defaultTableStyle="TableStyleMedium2" defaultPivotStyle="PivotStyleLight16"/>
  <colors>
    <mruColors>
      <color rgb="FFFFFFCC"/>
      <color rgb="FFDDEBF7"/>
      <color rgb="FFFFE9D9"/>
      <color rgb="FFCCECFF"/>
      <color rgb="FFFDE9D9"/>
      <color rgb="FFF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342900</xdr:colOff>
      <xdr:row>56</xdr:row>
      <xdr:rowOff>209550</xdr:rowOff>
    </xdr:from>
    <xdr:to>
      <xdr:col>39</xdr:col>
      <xdr:colOff>0</xdr:colOff>
      <xdr:row>58</xdr:row>
      <xdr:rowOff>476250</xdr:rowOff>
    </xdr:to>
    <xdr:sp macro="" textlink="">
      <xdr:nvSpPr>
        <xdr:cNvPr id="2" name="テキスト ボックス 1"/>
        <xdr:cNvSpPr txBox="1"/>
      </xdr:nvSpPr>
      <xdr:spPr>
        <a:xfrm>
          <a:off x="7886700" y="6953250"/>
          <a:ext cx="1990726"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ＭＳ Ｐゴシック" panose="020B0600070205080204" pitchFamily="50" charset="-128"/>
              <a:ea typeface="ＭＳ Ｐゴシック" panose="020B0600070205080204" pitchFamily="50" charset="-128"/>
            </a:rPr>
            <a:t>教育課程・対象児童</a:t>
          </a:r>
          <a:r>
            <a:rPr kumimoji="1" lang="en-US" altLang="ja-JP" sz="1050" b="1">
              <a:latin typeface="ＭＳ Ｐゴシック" panose="020B0600070205080204" pitchFamily="50" charset="-128"/>
              <a:ea typeface="ＭＳ Ｐゴシック" panose="020B0600070205080204" pitchFamily="50" charset="-128"/>
            </a:rPr>
            <a:t>/</a:t>
          </a:r>
          <a:r>
            <a:rPr kumimoji="1" lang="ja-JP" altLang="en-US" sz="1050" b="1">
              <a:latin typeface="ＭＳ Ｐゴシック" panose="020B0600070205080204" pitchFamily="50" charset="-128"/>
              <a:ea typeface="ＭＳ Ｐゴシック" panose="020B0600070205080204" pitchFamily="50" charset="-128"/>
            </a:rPr>
            <a:t>生徒</a:t>
          </a:r>
          <a:endParaRPr kumimoji="1" lang="en-US" altLang="ja-JP" sz="1050" b="1">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該当するものを選択し、必要に応じて（　）内に詳しい内容を手入力してください。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56028</xdr:colOff>
      <xdr:row>1</xdr:row>
      <xdr:rowOff>296954</xdr:rowOff>
    </xdr:from>
    <xdr:to>
      <xdr:col>46</xdr:col>
      <xdr:colOff>470646</xdr:colOff>
      <xdr:row>2</xdr:row>
      <xdr:rowOff>375395</xdr:rowOff>
    </xdr:to>
    <xdr:sp macro="" textlink="">
      <xdr:nvSpPr>
        <xdr:cNvPr id="2" name="正方形/長方形 1">
          <a:extLst>
            <a:ext uri="{FF2B5EF4-FFF2-40B4-BE49-F238E27FC236}">
              <a16:creationId xmlns:a16="http://schemas.microsoft.com/office/drawing/2014/main" id="{F9708982-D851-4322-BD93-2680F5B70937}"/>
            </a:ext>
          </a:extLst>
        </xdr:cNvPr>
        <xdr:cNvSpPr/>
      </xdr:nvSpPr>
      <xdr:spPr bwMode="auto">
        <a:xfrm>
          <a:off x="8941492" y="650740"/>
          <a:ext cx="1271868" cy="459441"/>
        </a:xfrm>
        <a:prstGeom prst="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kumimoji="1" lang="ja-JP" altLang="en-US" sz="1400" b="1" i="0">
              <a:solidFill>
                <a:sysClr val="windowText" lastClr="000000"/>
              </a:solidFill>
              <a:effectLst/>
              <a:latin typeface="+mn-lt"/>
              <a:ea typeface="+mn-ea"/>
              <a:cs typeface="+mn-cs"/>
            </a:rPr>
            <a:t>実施校作成</a:t>
          </a:r>
          <a:endParaRPr kumimoji="1" lang="en-US" altLang="ja-JP" sz="1600" b="1" i="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342900</xdr:colOff>
      <xdr:row>56</xdr:row>
      <xdr:rowOff>209550</xdr:rowOff>
    </xdr:from>
    <xdr:to>
      <xdr:col>39</xdr:col>
      <xdr:colOff>47626</xdr:colOff>
      <xdr:row>58</xdr:row>
      <xdr:rowOff>476250</xdr:rowOff>
    </xdr:to>
    <xdr:sp macro="" textlink="">
      <xdr:nvSpPr>
        <xdr:cNvPr id="2" name="テキスト ボックス 1"/>
        <xdr:cNvSpPr txBox="1"/>
      </xdr:nvSpPr>
      <xdr:spPr>
        <a:xfrm>
          <a:off x="7886700" y="14411325"/>
          <a:ext cx="1990726"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latin typeface="ＭＳ Ｐゴシック" panose="020B0600070205080204" pitchFamily="50" charset="-128"/>
              <a:ea typeface="ＭＳ Ｐゴシック" panose="020B0600070205080204" pitchFamily="50" charset="-128"/>
            </a:rPr>
            <a:t>教育課程・対象児童</a:t>
          </a:r>
          <a:r>
            <a:rPr kumimoji="1" lang="en-US" altLang="ja-JP" sz="1050" b="1">
              <a:latin typeface="ＭＳ Ｐゴシック" panose="020B0600070205080204" pitchFamily="50" charset="-128"/>
              <a:ea typeface="ＭＳ Ｐゴシック" panose="020B0600070205080204" pitchFamily="50" charset="-128"/>
            </a:rPr>
            <a:t>/</a:t>
          </a:r>
          <a:r>
            <a:rPr kumimoji="1" lang="ja-JP" altLang="en-US" sz="1050" b="1">
              <a:latin typeface="ＭＳ Ｐゴシック" panose="020B0600070205080204" pitchFamily="50" charset="-128"/>
              <a:ea typeface="ＭＳ Ｐゴシック" panose="020B0600070205080204" pitchFamily="50" charset="-128"/>
            </a:rPr>
            <a:t>生徒</a:t>
          </a:r>
          <a:endParaRPr kumimoji="1" lang="en-US" altLang="ja-JP" sz="1050" b="1">
            <a:latin typeface="ＭＳ Ｐゴシック" panose="020B0600070205080204" pitchFamily="50" charset="-128"/>
            <a:ea typeface="ＭＳ Ｐゴシック" panose="020B0600070205080204" pitchFamily="50" charset="-128"/>
          </a:endParaRPr>
        </a:p>
        <a:p>
          <a:r>
            <a:rPr kumimoji="1" lang="ja-JP" altLang="en-US" sz="1050">
              <a:latin typeface="ＭＳ Ｐゴシック" panose="020B0600070205080204" pitchFamily="50" charset="-128"/>
              <a:ea typeface="ＭＳ Ｐゴシック" panose="020B0600070205080204" pitchFamily="50" charset="-128"/>
            </a:rPr>
            <a:t>該当するものを選択し、必要に応じて（　）内に詳しい内容を手入力してください。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149678</xdr:colOff>
      <xdr:row>2</xdr:row>
      <xdr:rowOff>0</xdr:rowOff>
    </xdr:from>
    <xdr:to>
      <xdr:col>45</xdr:col>
      <xdr:colOff>621927</xdr:colOff>
      <xdr:row>3</xdr:row>
      <xdr:rowOff>64834</xdr:rowOff>
    </xdr:to>
    <xdr:sp macro="" textlink="">
      <xdr:nvSpPr>
        <xdr:cNvPr id="3" name="正方形/長方形 2">
          <a:extLst>
            <a:ext uri="{FF2B5EF4-FFF2-40B4-BE49-F238E27FC236}">
              <a16:creationId xmlns:a16="http://schemas.microsoft.com/office/drawing/2014/main" id="{F9708982-D851-4322-BD93-2680F5B70937}"/>
            </a:ext>
          </a:extLst>
        </xdr:cNvPr>
        <xdr:cNvSpPr/>
      </xdr:nvSpPr>
      <xdr:spPr bwMode="auto">
        <a:xfrm>
          <a:off x="8422821" y="734786"/>
          <a:ext cx="1288677" cy="459441"/>
        </a:xfrm>
        <a:prstGeom prst="rect">
          <a:avLst/>
        </a:prstGeom>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rtlCol="0" anchor="ctr"/>
        <a:lstStyle/>
        <a:p>
          <a:pPr algn="ctr"/>
          <a:r>
            <a:rPr kumimoji="1" lang="ja-JP" altLang="en-US" sz="1400" b="1" i="0">
              <a:solidFill>
                <a:sysClr val="windowText" lastClr="000000"/>
              </a:solidFill>
              <a:effectLst/>
              <a:latin typeface="+mn-lt"/>
              <a:ea typeface="+mn-ea"/>
              <a:cs typeface="+mn-cs"/>
            </a:rPr>
            <a:t>実施校作成</a:t>
          </a:r>
          <a:endParaRPr kumimoji="1" lang="en-US" altLang="ja-JP" sz="1600" b="1" i="0">
            <a:solidFill>
              <a:sysClr val="windowText" lastClr="00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10.10\tyo\Users\84161299\Downloads\&#21517;&#31807;&#30331;&#37682;&#3108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分野"/>
    </sheetNames>
    <sheetDataSet>
      <sheetData sheetId="0"/>
      <sheetData sheetId="1">
        <row r="3">
          <cell r="B3" t="str">
            <v>音楽</v>
          </cell>
        </row>
        <row r="4">
          <cell r="B4" t="str">
            <v>演劇</v>
          </cell>
        </row>
        <row r="5">
          <cell r="B5" t="str">
            <v>舞踊</v>
          </cell>
        </row>
        <row r="6">
          <cell r="B6" t="str">
            <v>大衆芸能</v>
          </cell>
        </row>
        <row r="7">
          <cell r="B7" t="str">
            <v>美術</v>
          </cell>
        </row>
        <row r="8">
          <cell r="B8" t="str">
            <v>伝統芸能</v>
          </cell>
        </row>
        <row r="9">
          <cell r="B9" t="str">
            <v>文学</v>
          </cell>
        </row>
        <row r="10">
          <cell r="B10" t="str">
            <v>生活文化</v>
          </cell>
        </row>
        <row r="11">
          <cell r="B11" t="str">
            <v>メディア芸術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39"/>
  <sheetViews>
    <sheetView showGridLines="0" tabSelected="1" view="pageBreakPreview" zoomScale="93" zoomScaleNormal="70" zoomScaleSheetLayoutView="93" workbookViewId="0">
      <selection activeCell="AN28" sqref="AN28"/>
    </sheetView>
  </sheetViews>
  <sheetFormatPr defaultColWidth="2.5" defaultRowHeight="15" customHeight="1"/>
  <cols>
    <col min="1" max="12" width="2.5" style="1"/>
    <col min="13" max="13" width="5.25" style="1" customWidth="1"/>
    <col min="14" max="16384" width="2.5" style="1"/>
  </cols>
  <sheetData>
    <row r="1" spans="1:38" ht="22.5" customHeight="1">
      <c r="A1" s="73" t="s">
        <v>0</v>
      </c>
      <c r="B1" s="74"/>
      <c r="C1" s="74"/>
      <c r="D1" s="74"/>
      <c r="E1" s="74"/>
      <c r="F1" s="74"/>
      <c r="G1" s="74"/>
      <c r="H1" s="74"/>
      <c r="I1" s="74"/>
      <c r="J1" s="74"/>
      <c r="K1" s="74"/>
      <c r="L1" s="74"/>
      <c r="M1" s="75"/>
      <c r="N1" s="75"/>
      <c r="O1" s="75"/>
      <c r="P1" s="75"/>
      <c r="Q1" s="75"/>
      <c r="R1" s="75"/>
      <c r="S1" s="75"/>
      <c r="T1" s="75"/>
      <c r="U1" s="75"/>
      <c r="V1" s="75"/>
      <c r="W1" s="75"/>
      <c r="X1" s="75"/>
      <c r="Y1" s="75"/>
      <c r="Z1" s="75"/>
      <c r="AA1" s="75"/>
    </row>
    <row r="2" spans="1:38" ht="22.5" customHeight="1">
      <c r="A2" s="75"/>
      <c r="B2" s="75"/>
      <c r="C2" s="75"/>
      <c r="D2" s="75"/>
      <c r="E2" s="75"/>
      <c r="F2" s="75"/>
      <c r="G2" s="75"/>
      <c r="H2" s="75"/>
      <c r="I2" s="75"/>
      <c r="J2" s="75"/>
      <c r="K2" s="75"/>
      <c r="L2" s="75"/>
      <c r="M2" s="75"/>
      <c r="N2" s="75"/>
      <c r="O2" s="75"/>
      <c r="P2" s="75"/>
      <c r="Q2" s="75"/>
      <c r="R2" s="75"/>
      <c r="S2" s="75"/>
      <c r="T2" s="75"/>
      <c r="U2" s="75"/>
      <c r="V2" s="75"/>
      <c r="W2" s="75"/>
      <c r="X2" s="75"/>
      <c r="Y2" s="75"/>
      <c r="Z2" s="170" t="s">
        <v>134</v>
      </c>
      <c r="AA2" s="170"/>
      <c r="AB2" s="171"/>
      <c r="AC2" s="171"/>
      <c r="AD2" s="1" t="s">
        <v>1</v>
      </c>
      <c r="AE2" s="171"/>
      <c r="AF2" s="171"/>
      <c r="AG2" s="1" t="s">
        <v>2</v>
      </c>
      <c r="AH2" s="171"/>
      <c r="AI2" s="171"/>
      <c r="AJ2" s="1" t="s">
        <v>3</v>
      </c>
    </row>
    <row r="3" spans="1:38" s="2" customFormat="1" ht="22.5" customHeight="1">
      <c r="A3" s="174" t="s">
        <v>135</v>
      </c>
      <c r="B3" s="174"/>
      <c r="C3" s="174"/>
      <c r="D3" s="174"/>
      <c r="E3" s="174"/>
      <c r="F3" s="174"/>
      <c r="G3" s="174"/>
      <c r="H3" s="174"/>
      <c r="I3" s="174"/>
      <c r="J3" s="174"/>
      <c r="K3" s="174"/>
      <c r="L3" s="174"/>
      <c r="M3" s="174"/>
      <c r="N3" s="174" t="s">
        <v>4</v>
      </c>
      <c r="O3" s="174"/>
      <c r="P3" s="76"/>
      <c r="Q3" s="76"/>
      <c r="R3" s="76"/>
      <c r="S3" s="76"/>
      <c r="T3" s="76"/>
      <c r="U3" s="76"/>
      <c r="V3" s="76"/>
      <c r="W3" s="76"/>
      <c r="X3" s="76"/>
      <c r="Y3" s="76"/>
      <c r="Z3" s="76"/>
      <c r="AA3" s="76"/>
    </row>
    <row r="4" spans="1:38" s="2" customFormat="1" ht="22.5" customHeight="1">
      <c r="A4" s="172"/>
      <c r="B4" s="172"/>
      <c r="C4" s="172"/>
      <c r="D4" s="172"/>
      <c r="E4" s="172"/>
      <c r="F4" s="172"/>
      <c r="G4" s="172"/>
      <c r="H4" s="172"/>
      <c r="I4" s="172"/>
      <c r="J4" s="172"/>
      <c r="K4" s="172"/>
      <c r="L4" s="172"/>
      <c r="M4" s="172"/>
      <c r="N4" s="173" t="s">
        <v>5</v>
      </c>
      <c r="O4" s="173"/>
    </row>
    <row r="5" spans="1:38" ht="15" customHeight="1">
      <c r="A5" s="3" t="s">
        <v>6</v>
      </c>
      <c r="B5" s="3"/>
      <c r="C5" s="3"/>
    </row>
    <row r="8" spans="1:38" ht="15" customHeight="1">
      <c r="S8" s="175" t="s">
        <v>7</v>
      </c>
      <c r="T8" s="175"/>
      <c r="U8" s="175"/>
      <c r="V8" s="175"/>
      <c r="W8" s="175"/>
      <c r="X8" s="176"/>
      <c r="Y8" s="176"/>
      <c r="Z8" s="176"/>
      <c r="AA8" s="176"/>
      <c r="AB8" s="176"/>
      <c r="AC8" s="176"/>
      <c r="AD8" s="176"/>
      <c r="AE8" s="176"/>
      <c r="AF8" s="176"/>
      <c r="AG8" s="176"/>
      <c r="AH8" s="176"/>
      <c r="AI8" s="176"/>
      <c r="AJ8" s="176"/>
    </row>
    <row r="9" spans="1:38" ht="15" customHeight="1">
      <c r="S9" s="178" t="s">
        <v>8</v>
      </c>
      <c r="T9" s="178"/>
      <c r="U9" s="178"/>
      <c r="V9" s="178"/>
      <c r="W9" s="178"/>
      <c r="X9" s="177"/>
      <c r="Y9" s="177"/>
      <c r="Z9" s="177"/>
      <c r="AA9" s="177"/>
      <c r="AB9" s="177"/>
      <c r="AC9" s="177"/>
      <c r="AD9" s="177"/>
      <c r="AE9" s="177"/>
      <c r="AF9" s="177"/>
      <c r="AG9" s="177"/>
      <c r="AH9" s="177"/>
      <c r="AI9" s="177"/>
      <c r="AJ9" s="177"/>
    </row>
    <row r="10" spans="1:38" ht="30" customHeight="1">
      <c r="S10" s="165" t="s">
        <v>9</v>
      </c>
      <c r="T10" s="165"/>
      <c r="U10" s="165"/>
      <c r="V10" s="165"/>
      <c r="W10" s="165"/>
      <c r="X10" s="166"/>
      <c r="Y10" s="166"/>
      <c r="Z10" s="166"/>
      <c r="AA10" s="166"/>
      <c r="AB10" s="166"/>
      <c r="AC10" s="166"/>
      <c r="AD10" s="166"/>
      <c r="AE10" s="166"/>
      <c r="AF10" s="166"/>
      <c r="AG10" s="166"/>
      <c r="AH10" s="166"/>
      <c r="AI10" s="166"/>
      <c r="AJ10" s="166"/>
    </row>
    <row r="11" spans="1:38" ht="30" customHeight="1">
      <c r="S11" s="165" t="s">
        <v>10</v>
      </c>
      <c r="T11" s="165"/>
      <c r="U11" s="165"/>
      <c r="V11" s="165"/>
      <c r="W11" s="165"/>
      <c r="X11" s="166"/>
      <c r="Y11" s="166"/>
      <c r="Z11" s="166"/>
      <c r="AA11" s="166"/>
      <c r="AB11" s="166"/>
      <c r="AC11" s="166"/>
      <c r="AD11" s="166"/>
      <c r="AE11" s="166"/>
      <c r="AF11" s="166"/>
      <c r="AG11" s="166"/>
      <c r="AH11" s="166"/>
      <c r="AI11" s="166"/>
      <c r="AJ11" s="166"/>
    </row>
    <row r="12" spans="1:38" ht="30" customHeight="1">
      <c r="S12" s="165" t="s">
        <v>11</v>
      </c>
      <c r="T12" s="165"/>
      <c r="U12" s="165"/>
      <c r="V12" s="165"/>
      <c r="W12" s="165"/>
      <c r="X12" s="166"/>
      <c r="Y12" s="166"/>
      <c r="Z12" s="166"/>
      <c r="AA12" s="166"/>
      <c r="AB12" s="166"/>
      <c r="AC12" s="166"/>
      <c r="AD12" s="166"/>
      <c r="AE12" s="166"/>
      <c r="AF12" s="166"/>
      <c r="AG12" s="166"/>
      <c r="AH12" s="166"/>
      <c r="AI12" s="166"/>
      <c r="AJ12" s="166"/>
    </row>
    <row r="13" spans="1:38" ht="15" customHeight="1">
      <c r="U13" s="4"/>
      <c r="V13" s="4"/>
      <c r="W13" s="4"/>
      <c r="X13" s="4"/>
      <c r="Y13" s="4"/>
      <c r="Z13" s="5"/>
      <c r="AA13" s="5"/>
      <c r="AB13" s="5"/>
      <c r="AC13" s="5"/>
      <c r="AD13" s="5"/>
      <c r="AE13" s="5"/>
      <c r="AF13" s="5"/>
      <c r="AG13" s="5"/>
      <c r="AH13" s="5"/>
      <c r="AI13" s="5"/>
      <c r="AJ13" s="5"/>
    </row>
    <row r="16" spans="1:38" s="6" customFormat="1" ht="22.5" customHeight="1">
      <c r="A16" s="167" t="s">
        <v>296</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row>
    <row r="17" spans="1:39" s="6" customFormat="1" ht="22.5" customHeight="1">
      <c r="A17" s="167" t="s">
        <v>12</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row>
    <row r="20" spans="1:39" s="2" customFormat="1" ht="22.5" customHeight="1">
      <c r="A20" s="7"/>
      <c r="B20" s="168" t="s">
        <v>297</v>
      </c>
      <c r="C20" s="168"/>
      <c r="D20" s="168"/>
      <c r="E20" s="169"/>
      <c r="F20" s="169"/>
      <c r="G20" s="77" t="s">
        <v>133</v>
      </c>
      <c r="H20" s="169"/>
      <c r="I20" s="169"/>
      <c r="J20" s="76" t="s">
        <v>298</v>
      </c>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1:39" s="2" customFormat="1" ht="22.5" customHeight="1">
      <c r="A21" s="164" t="s">
        <v>13</v>
      </c>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row>
    <row r="22" spans="1:39" s="2" customFormat="1" ht="15" customHeight="1"/>
    <row r="24" spans="1:39" s="2" customFormat="1" ht="22.5" customHeight="1">
      <c r="A24" s="164" t="s">
        <v>14</v>
      </c>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row>
    <row r="28" spans="1:39" s="2" customFormat="1" ht="22.5" customHeight="1">
      <c r="H28" s="2" t="s">
        <v>15</v>
      </c>
    </row>
    <row r="29" spans="1:39" s="2" customFormat="1" ht="15" customHeight="1"/>
    <row r="30" spans="1:39" s="2" customFormat="1" ht="22.5" customHeight="1">
      <c r="I30" s="2" t="s">
        <v>16</v>
      </c>
      <c r="J30" s="2" t="s">
        <v>17</v>
      </c>
    </row>
    <row r="31" spans="1:39" s="2" customFormat="1" ht="22.5" customHeight="1">
      <c r="I31" s="2" t="s">
        <v>18</v>
      </c>
      <c r="J31" s="2" t="s">
        <v>328</v>
      </c>
    </row>
    <row r="32" spans="1:39" s="2" customFormat="1" ht="22.5" customHeight="1">
      <c r="I32" s="2" t="s">
        <v>19</v>
      </c>
      <c r="J32" s="2" t="s">
        <v>324</v>
      </c>
    </row>
    <row r="33" spans="9:32" s="2" customFormat="1" ht="22.5" customHeight="1">
      <c r="I33" s="2" t="s">
        <v>323</v>
      </c>
      <c r="J33" s="2" t="s">
        <v>325</v>
      </c>
    </row>
    <row r="34" spans="9:32" s="2" customFormat="1" ht="18" customHeight="1">
      <c r="J34" s="2" t="s">
        <v>326</v>
      </c>
    </row>
    <row r="39" spans="9:32" ht="15" customHeight="1">
      <c r="AF39" s="1" t="s">
        <v>20</v>
      </c>
    </row>
  </sheetData>
  <mergeCells count="24">
    <mergeCell ref="S10:W10"/>
    <mergeCell ref="S8:W8"/>
    <mergeCell ref="X8:AJ9"/>
    <mergeCell ref="S9:W9"/>
    <mergeCell ref="X10:AJ10"/>
    <mergeCell ref="Z2:AA2"/>
    <mergeCell ref="AB2:AC2"/>
    <mergeCell ref="AE2:AF2"/>
    <mergeCell ref="AH2:AI2"/>
    <mergeCell ref="A4:M4"/>
    <mergeCell ref="N4:O4"/>
    <mergeCell ref="A3:M3"/>
    <mergeCell ref="N3:O3"/>
    <mergeCell ref="A24:AJ24"/>
    <mergeCell ref="S11:W11"/>
    <mergeCell ref="X11:AJ11"/>
    <mergeCell ref="S12:W12"/>
    <mergeCell ref="X12:AJ12"/>
    <mergeCell ref="A16:AJ16"/>
    <mergeCell ref="A17:AJ17"/>
    <mergeCell ref="B20:D20"/>
    <mergeCell ref="E20:F20"/>
    <mergeCell ref="H20:I20"/>
    <mergeCell ref="A21:AJ21"/>
  </mergeCells>
  <phoneticPr fontId="3"/>
  <conditionalFormatting sqref="A4 AB2 AE2 AH2 X10 X11 X12 E20 H20">
    <cfRule type="expression" dxfId="69" priority="2">
      <formula>ISBLANK(A2)</formula>
    </cfRule>
  </conditionalFormatting>
  <conditionalFormatting sqref="X8">
    <cfRule type="expression" dxfId="68" priority="1">
      <formula>$X$8=""</formula>
    </cfRule>
  </conditionalFormatting>
  <printOptions horizontalCentered="1"/>
  <pageMargins left="0.59055118110236227" right="0.59055118110236227" top="0.78740157480314965" bottom="0.59055118110236227" header="0.15748031496062992" footer="0.15748031496062992"/>
  <pageSetup paperSize="9" scale="88"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x14:formula1>
            <xm:f>都道府県リスト!$A$2:$A$68</xm:f>
          </x14:formula1>
          <xm:sqref>X8:AJ9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M105"/>
  <sheetViews>
    <sheetView showGridLines="0" view="pageBreakPreview" zoomScale="87" zoomScaleNormal="100" zoomScaleSheetLayoutView="87" workbookViewId="0">
      <selection activeCell="AS29" sqref="AS29"/>
    </sheetView>
  </sheetViews>
  <sheetFormatPr defaultColWidth="2.75" defaultRowHeight="18.75" customHeight="1"/>
  <cols>
    <col min="1" max="35" width="2.75" style="29"/>
    <col min="36" max="36" width="2.75" style="29" customWidth="1"/>
    <col min="37" max="37" width="10" style="30" customWidth="1"/>
    <col min="38" max="39" width="10" style="29" customWidth="1"/>
    <col min="40" max="16384" width="2.75" style="29"/>
  </cols>
  <sheetData>
    <row r="1" spans="1:39" s="8" customFormat="1" ht="25.5" customHeight="1">
      <c r="A1" s="236" t="s">
        <v>21</v>
      </c>
      <c r="B1" s="236"/>
      <c r="C1" s="236"/>
      <c r="AF1" s="9"/>
      <c r="AG1" s="237" t="s">
        <v>282</v>
      </c>
      <c r="AH1" s="237"/>
      <c r="AI1" s="237"/>
      <c r="AK1" s="10"/>
    </row>
    <row r="2" spans="1:39" s="8" customFormat="1" ht="25.5" customHeight="1">
      <c r="A2" s="238" t="s">
        <v>301</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K2" s="10"/>
    </row>
    <row r="3" spans="1:39" s="8" customFormat="1" ht="25.5" customHeight="1">
      <c r="A3" s="238" t="s">
        <v>22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K3" s="10"/>
    </row>
    <row r="4" spans="1:39" s="11" customFormat="1" ht="11.25" customHeight="1" thickBot="1">
      <c r="AK4" s="9"/>
    </row>
    <row r="5" spans="1:39" s="11" customFormat="1" ht="25.5" customHeight="1" thickBot="1">
      <c r="U5" s="239" t="s">
        <v>23</v>
      </c>
      <c r="V5" s="240"/>
      <c r="W5" s="240"/>
      <c r="X5" s="240"/>
      <c r="Y5" s="241"/>
      <c r="Z5" s="242" t="str">
        <f>IF(【様式5】実施報告書!X8="","",【様式5】実施報告書!X8)</f>
        <v/>
      </c>
      <c r="AA5" s="243"/>
      <c r="AB5" s="243"/>
      <c r="AC5" s="243"/>
      <c r="AD5" s="243"/>
      <c r="AE5" s="243"/>
      <c r="AF5" s="243"/>
      <c r="AG5" s="243"/>
      <c r="AH5" s="243"/>
      <c r="AI5" s="244"/>
      <c r="AK5" s="9"/>
    </row>
    <row r="6" spans="1:39" s="11" customFormat="1" ht="25.5" customHeight="1">
      <c r="A6" s="245" t="s">
        <v>24</v>
      </c>
      <c r="B6" s="246"/>
      <c r="C6" s="246"/>
      <c r="D6" s="246"/>
      <c r="E6" s="247"/>
      <c r="F6" s="242" t="str">
        <f>IF(【様式5】実施報告書!X10="","",【様式5】実施報告書!X10)</f>
        <v/>
      </c>
      <c r="G6" s="243"/>
      <c r="H6" s="243"/>
      <c r="I6" s="243"/>
      <c r="J6" s="243"/>
      <c r="K6" s="243"/>
      <c r="L6" s="243"/>
      <c r="M6" s="243"/>
      <c r="N6" s="243"/>
      <c r="O6" s="243"/>
      <c r="P6" s="243"/>
      <c r="Q6" s="243"/>
      <c r="R6" s="243"/>
      <c r="S6" s="243"/>
      <c r="T6" s="248"/>
      <c r="U6" s="249" t="s">
        <v>25</v>
      </c>
      <c r="V6" s="250"/>
      <c r="W6" s="250"/>
      <c r="X6" s="250"/>
      <c r="Y6" s="251"/>
      <c r="Z6" s="252" t="str">
        <f>IF(【様式5】実施報告書!X12="","",【様式5】実施報告書!X12)</f>
        <v/>
      </c>
      <c r="AA6" s="253"/>
      <c r="AB6" s="253"/>
      <c r="AC6" s="253"/>
      <c r="AD6" s="253"/>
      <c r="AE6" s="253"/>
      <c r="AF6" s="253"/>
      <c r="AG6" s="253"/>
      <c r="AH6" s="253"/>
      <c r="AI6" s="254"/>
      <c r="AK6" s="12"/>
      <c r="AL6" s="12"/>
      <c r="AM6" s="12"/>
    </row>
    <row r="7" spans="1:39" s="11" customFormat="1" ht="25.5" customHeight="1">
      <c r="A7" s="289" t="s">
        <v>26</v>
      </c>
      <c r="B7" s="290"/>
      <c r="C7" s="290"/>
      <c r="D7" s="290"/>
      <c r="E7" s="291"/>
      <c r="F7" s="295"/>
      <c r="G7" s="296"/>
      <c r="H7" s="296"/>
      <c r="I7" s="296"/>
      <c r="J7" s="296"/>
      <c r="K7" s="296"/>
      <c r="L7" s="296"/>
      <c r="M7" s="296"/>
      <c r="N7" s="296"/>
      <c r="O7" s="296"/>
      <c r="P7" s="312" t="s">
        <v>27</v>
      </c>
      <c r="Q7" s="312"/>
      <c r="R7" s="312"/>
      <c r="S7" s="312"/>
      <c r="T7" s="313"/>
      <c r="U7" s="300" t="s">
        <v>28</v>
      </c>
      <c r="V7" s="301"/>
      <c r="W7" s="301"/>
      <c r="X7" s="301"/>
      <c r="Y7" s="302"/>
      <c r="Z7" s="303"/>
      <c r="AA7" s="304"/>
      <c r="AB7" s="304"/>
      <c r="AC7" s="304"/>
      <c r="AD7" s="304"/>
      <c r="AE7" s="304"/>
      <c r="AF7" s="304"/>
      <c r="AG7" s="304"/>
      <c r="AH7" s="304"/>
      <c r="AI7" s="305"/>
    </row>
    <row r="8" spans="1:39" s="110" customFormat="1" ht="25.5" customHeight="1">
      <c r="A8" s="314" t="s">
        <v>284</v>
      </c>
      <c r="B8" s="315"/>
      <c r="C8" s="315"/>
      <c r="D8" s="315"/>
      <c r="E8" s="316"/>
      <c r="F8" s="317" t="s">
        <v>285</v>
      </c>
      <c r="G8" s="317"/>
      <c r="H8" s="317"/>
      <c r="I8" s="296" t="s">
        <v>286</v>
      </c>
      <c r="J8" s="296"/>
      <c r="K8" s="296"/>
      <c r="L8" s="296"/>
      <c r="M8" s="296"/>
      <c r="N8" s="296"/>
      <c r="O8" s="296"/>
      <c r="P8" s="296"/>
      <c r="Q8" s="296"/>
      <c r="R8" s="296"/>
      <c r="S8" s="296"/>
      <c r="T8" s="318"/>
      <c r="U8" s="319" t="s">
        <v>287</v>
      </c>
      <c r="V8" s="320"/>
      <c r="W8" s="320"/>
      <c r="X8" s="320"/>
      <c r="Y8" s="321"/>
      <c r="Z8" s="322"/>
      <c r="AA8" s="323"/>
      <c r="AB8" s="323"/>
      <c r="AC8" s="323"/>
      <c r="AD8" s="323"/>
      <c r="AE8" s="323"/>
      <c r="AF8" s="323"/>
      <c r="AG8" s="323"/>
      <c r="AH8" s="323"/>
      <c r="AI8" s="324"/>
    </row>
    <row r="9" spans="1:39" s="11" customFormat="1" ht="25.5" customHeight="1" thickBot="1">
      <c r="A9" s="292" t="s">
        <v>29</v>
      </c>
      <c r="B9" s="293"/>
      <c r="C9" s="293"/>
      <c r="D9" s="293"/>
      <c r="E9" s="294"/>
      <c r="F9" s="297"/>
      <c r="G9" s="298"/>
      <c r="H9" s="298"/>
      <c r="I9" s="298"/>
      <c r="J9" s="298"/>
      <c r="K9" s="298"/>
      <c r="L9" s="298"/>
      <c r="M9" s="298"/>
      <c r="N9" s="298"/>
      <c r="O9" s="298"/>
      <c r="P9" s="298"/>
      <c r="Q9" s="298"/>
      <c r="R9" s="298"/>
      <c r="S9" s="298"/>
      <c r="T9" s="299"/>
      <c r="U9" s="309" t="s">
        <v>30</v>
      </c>
      <c r="V9" s="310"/>
      <c r="W9" s="310"/>
      <c r="X9" s="310"/>
      <c r="Y9" s="311"/>
      <c r="Z9" s="306"/>
      <c r="AA9" s="307"/>
      <c r="AB9" s="307"/>
      <c r="AC9" s="307"/>
      <c r="AD9" s="307"/>
      <c r="AE9" s="307"/>
      <c r="AF9" s="307"/>
      <c r="AG9" s="307"/>
      <c r="AH9" s="307"/>
      <c r="AI9" s="308"/>
    </row>
    <row r="10" spans="1:39" s="110" customFormat="1" ht="30.75" customHeight="1">
      <c r="A10" s="255" t="s">
        <v>277</v>
      </c>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7"/>
    </row>
    <row r="11" spans="1:39" s="114" customFormat="1" ht="7.5" customHeight="1">
      <c r="A11" s="111"/>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3"/>
    </row>
    <row r="12" spans="1:39" s="110" customFormat="1" ht="19.5" customHeight="1">
      <c r="A12" s="115"/>
      <c r="B12" s="116">
        <v>1</v>
      </c>
      <c r="C12" s="117" t="s">
        <v>251</v>
      </c>
      <c r="D12" s="118"/>
      <c r="E12" s="117" t="s">
        <v>253</v>
      </c>
      <c r="F12" s="119" t="s">
        <v>254</v>
      </c>
      <c r="G12" s="120"/>
      <c r="H12" s="120"/>
      <c r="I12" s="120"/>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21"/>
    </row>
    <row r="13" spans="1:39" s="110" customFormat="1" ht="19.5" customHeight="1">
      <c r="A13" s="122"/>
      <c r="B13" s="123">
        <v>2</v>
      </c>
      <c r="C13" s="123" t="s">
        <v>251</v>
      </c>
      <c r="D13" s="118"/>
      <c r="E13" s="123" t="s">
        <v>252</v>
      </c>
      <c r="F13" s="124" t="s">
        <v>303</v>
      </c>
      <c r="G13" s="125"/>
      <c r="H13" s="125"/>
      <c r="I13" s="125"/>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row>
    <row r="14" spans="1:39" s="110" customFormat="1" ht="19.5" customHeight="1">
      <c r="A14" s="122"/>
      <c r="B14" s="123">
        <v>3</v>
      </c>
      <c r="C14" s="123" t="s">
        <v>255</v>
      </c>
      <c r="D14" s="118"/>
      <c r="E14" s="123" t="s">
        <v>256</v>
      </c>
      <c r="F14" s="124" t="s">
        <v>257</v>
      </c>
      <c r="G14" s="125"/>
      <c r="H14" s="125"/>
      <c r="I14" s="125"/>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7"/>
    </row>
    <row r="15" spans="1:39" s="110" customFormat="1" ht="19.5" customHeight="1">
      <c r="A15" s="122"/>
      <c r="B15" s="123">
        <v>4</v>
      </c>
      <c r="C15" s="123" t="s">
        <v>258</v>
      </c>
      <c r="D15" s="118"/>
      <c r="E15" s="123" t="s">
        <v>259</v>
      </c>
      <c r="F15" s="124" t="s">
        <v>260</v>
      </c>
      <c r="G15" s="125"/>
      <c r="H15" s="125"/>
      <c r="I15" s="125"/>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7"/>
    </row>
    <row r="16" spans="1:39" s="110" customFormat="1" ht="19.5" customHeight="1">
      <c r="A16" s="122"/>
      <c r="B16" s="123">
        <v>5</v>
      </c>
      <c r="C16" s="123" t="s">
        <v>261</v>
      </c>
      <c r="D16" s="118"/>
      <c r="E16" s="123" t="s">
        <v>262</v>
      </c>
      <c r="F16" s="124" t="s">
        <v>263</v>
      </c>
      <c r="G16" s="125"/>
      <c r="H16" s="125"/>
      <c r="I16" s="125"/>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7"/>
    </row>
    <row r="17" spans="1:38" s="110" customFormat="1" ht="19.5" customHeight="1">
      <c r="A17" s="122"/>
      <c r="B17" s="123">
        <v>6</v>
      </c>
      <c r="C17" s="123" t="s">
        <v>264</v>
      </c>
      <c r="D17" s="118"/>
      <c r="E17" s="123" t="s">
        <v>265</v>
      </c>
      <c r="F17" s="124" t="s">
        <v>266</v>
      </c>
      <c r="G17" s="125"/>
      <c r="H17" s="125"/>
      <c r="I17" s="125"/>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7"/>
    </row>
    <row r="18" spans="1:38" s="110" customFormat="1" ht="19.5" customHeight="1">
      <c r="A18" s="128"/>
      <c r="B18" s="129">
        <v>7</v>
      </c>
      <c r="C18" s="117" t="s">
        <v>255</v>
      </c>
      <c r="D18" s="118"/>
      <c r="E18" s="117" t="s">
        <v>259</v>
      </c>
      <c r="F18" s="119" t="s">
        <v>304</v>
      </c>
      <c r="G18" s="120"/>
      <c r="H18" s="120"/>
      <c r="I18" s="120"/>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21"/>
    </row>
    <row r="19" spans="1:38" s="110" customFormat="1" ht="7.5" customHeight="1">
      <c r="A19" s="130"/>
      <c r="B19" s="109"/>
      <c r="C19" s="119"/>
      <c r="D19" s="119"/>
      <c r="E19" s="119"/>
      <c r="F19" s="119"/>
      <c r="G19" s="120"/>
      <c r="H19" s="120"/>
      <c r="I19" s="120"/>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21"/>
    </row>
    <row r="20" spans="1:38" s="110" customFormat="1" ht="21" customHeight="1">
      <c r="A20" s="258" t="s">
        <v>278</v>
      </c>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60"/>
    </row>
    <row r="21" spans="1:38" s="110" customFormat="1" ht="15" customHeight="1">
      <c r="A21" s="261" t="s">
        <v>305</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3"/>
    </row>
    <row r="22" spans="1:38" s="114" customFormat="1" ht="7.5" customHeight="1">
      <c r="A22" s="11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3"/>
    </row>
    <row r="23" spans="1:38" s="110" customFormat="1" ht="19.5" customHeight="1">
      <c r="A23" s="131"/>
      <c r="B23" s="117">
        <v>1</v>
      </c>
      <c r="C23" s="117" t="s">
        <v>261</v>
      </c>
      <c r="D23" s="132"/>
      <c r="E23" s="117" t="s">
        <v>267</v>
      </c>
      <c r="F23" s="120" t="s">
        <v>268</v>
      </c>
      <c r="G23" s="120"/>
      <c r="H23" s="120"/>
      <c r="I23" s="120"/>
      <c r="J23" s="119"/>
      <c r="K23" s="117">
        <v>2</v>
      </c>
      <c r="L23" s="117" t="s">
        <v>269</v>
      </c>
      <c r="M23" s="132"/>
      <c r="N23" s="117" t="s">
        <v>270</v>
      </c>
      <c r="O23" s="109" t="s">
        <v>271</v>
      </c>
      <c r="P23" s="12"/>
      <c r="Q23" s="133"/>
      <c r="R23" s="134">
        <v>3</v>
      </c>
      <c r="S23" s="117" t="s">
        <v>272</v>
      </c>
      <c r="T23" s="132"/>
      <c r="U23" s="117" t="s">
        <v>262</v>
      </c>
      <c r="V23" s="135" t="s">
        <v>273</v>
      </c>
      <c r="W23" s="134"/>
      <c r="X23" s="109"/>
      <c r="Y23" s="12"/>
      <c r="Z23" s="136">
        <v>4</v>
      </c>
      <c r="AA23" s="117" t="s">
        <v>274</v>
      </c>
      <c r="AB23" s="132"/>
      <c r="AC23" s="117" t="s">
        <v>275</v>
      </c>
      <c r="AD23" s="137" t="s">
        <v>276</v>
      </c>
      <c r="AE23" s="136"/>
      <c r="AF23" s="12"/>
      <c r="AG23" s="109"/>
      <c r="AH23" s="109"/>
      <c r="AI23" s="121"/>
    </row>
    <row r="24" spans="1:38" s="110" customFormat="1" ht="7.5" customHeight="1">
      <c r="A24" s="138"/>
      <c r="B24" s="139"/>
      <c r="C24" s="139"/>
      <c r="D24" s="139"/>
      <c r="E24" s="139"/>
      <c r="F24" s="140"/>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21"/>
    </row>
    <row r="25" spans="1:38" s="110" customFormat="1" ht="19.5" customHeight="1">
      <c r="A25" s="264"/>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6"/>
    </row>
    <row r="26" spans="1:38" s="110" customFormat="1" ht="19.5" customHeight="1">
      <c r="A26" s="264"/>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6"/>
    </row>
    <row r="27" spans="1:38" s="110" customFormat="1" ht="19.5" customHeight="1">
      <c r="A27" s="264"/>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6"/>
    </row>
    <row r="28" spans="1:38" s="110" customFormat="1" ht="19.5" customHeight="1">
      <c r="A28" s="267"/>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9"/>
    </row>
    <row r="29" spans="1:38" s="110" customFormat="1" ht="25.5" customHeight="1">
      <c r="A29" s="270" t="s">
        <v>279</v>
      </c>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2"/>
    </row>
    <row r="30" spans="1:38" s="110" customFormat="1" ht="19.5" customHeight="1">
      <c r="A30" s="264"/>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6"/>
    </row>
    <row r="31" spans="1:38" s="110" customFormat="1" ht="19.5" customHeight="1">
      <c r="A31" s="264"/>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6"/>
    </row>
    <row r="32" spans="1:38" s="110" customFormat="1" ht="19.5" customHeight="1">
      <c r="A32" s="264"/>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6"/>
    </row>
    <row r="33" spans="1:39" s="110" customFormat="1" ht="19.5" customHeight="1">
      <c r="A33" s="267"/>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9"/>
    </row>
    <row r="34" spans="1:39" s="110" customFormat="1" ht="25.5" customHeight="1">
      <c r="A34" s="270" t="s">
        <v>280</v>
      </c>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2"/>
    </row>
    <row r="35" spans="1:39" s="110" customFormat="1" ht="19.5" customHeight="1">
      <c r="A35" s="264"/>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6"/>
    </row>
    <row r="36" spans="1:39" s="110" customFormat="1" ht="19.5" customHeight="1" thickBot="1">
      <c r="A36" s="264"/>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6"/>
    </row>
    <row r="37" spans="1:39" s="110" customFormat="1" ht="19.5" customHeight="1">
      <c r="A37" s="264"/>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6"/>
      <c r="AK37" s="276" t="s">
        <v>333</v>
      </c>
      <c r="AL37" s="277"/>
      <c r="AM37" s="278"/>
    </row>
    <row r="38" spans="1:39" s="110" customFormat="1" ht="19.5" customHeight="1" thickBot="1">
      <c r="A38" s="273"/>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5"/>
      <c r="AK38" s="279"/>
      <c r="AL38" s="280"/>
      <c r="AM38" s="281"/>
    </row>
    <row r="39" spans="1:39" s="11" customFormat="1" ht="26.25" customHeight="1" thickBot="1">
      <c r="A39" s="285" t="s">
        <v>31</v>
      </c>
      <c r="B39" s="286"/>
      <c r="C39" s="286"/>
      <c r="D39" s="286"/>
      <c r="E39" s="286"/>
      <c r="F39" s="286"/>
      <c r="G39" s="286"/>
      <c r="H39" s="286"/>
      <c r="I39" s="286"/>
      <c r="J39" s="286"/>
      <c r="K39" s="286"/>
      <c r="L39" s="287" t="s">
        <v>32</v>
      </c>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8"/>
      <c r="AK39" s="282"/>
      <c r="AL39" s="283"/>
      <c r="AM39" s="284"/>
    </row>
    <row r="40" spans="1:39" s="13" customFormat="1" ht="18" customHeight="1">
      <c r="A40" s="232" t="s">
        <v>33</v>
      </c>
      <c r="B40" s="233"/>
      <c r="C40" s="233"/>
      <c r="D40" s="233"/>
      <c r="E40" s="233"/>
      <c r="F40" s="233"/>
      <c r="G40" s="233"/>
      <c r="H40" s="233"/>
      <c r="I40" s="233"/>
      <c r="J40" s="233"/>
      <c r="K40" s="234"/>
      <c r="L40" s="235" t="s">
        <v>34</v>
      </c>
      <c r="M40" s="226"/>
      <c r="N40" s="226" t="s">
        <v>35</v>
      </c>
      <c r="O40" s="226"/>
      <c r="P40" s="226" t="s">
        <v>36</v>
      </c>
      <c r="Q40" s="226"/>
      <c r="R40" s="226" t="s">
        <v>37</v>
      </c>
      <c r="S40" s="226"/>
      <c r="T40" s="226" t="s">
        <v>38</v>
      </c>
      <c r="U40" s="226"/>
      <c r="V40" s="226" t="s">
        <v>39</v>
      </c>
      <c r="W40" s="226"/>
      <c r="X40" s="226" t="s">
        <v>40</v>
      </c>
      <c r="Y40" s="226"/>
      <c r="Z40" s="226" t="s">
        <v>41</v>
      </c>
      <c r="AA40" s="226"/>
      <c r="AB40" s="226" t="s">
        <v>42</v>
      </c>
      <c r="AC40" s="226"/>
      <c r="AD40" s="226" t="s">
        <v>43</v>
      </c>
      <c r="AE40" s="226"/>
      <c r="AF40" s="226" t="s">
        <v>44</v>
      </c>
      <c r="AG40" s="226"/>
      <c r="AH40" s="226" t="s">
        <v>45</v>
      </c>
      <c r="AI40" s="227"/>
      <c r="AK40" s="14" t="s">
        <v>46</v>
      </c>
      <c r="AL40" s="15" t="s">
        <v>47</v>
      </c>
      <c r="AM40" s="16" t="s">
        <v>48</v>
      </c>
    </row>
    <row r="41" spans="1:39" s="13" customFormat="1" ht="18" customHeight="1">
      <c r="A41" s="228" t="s">
        <v>49</v>
      </c>
      <c r="B41" s="229"/>
      <c r="C41" s="229"/>
      <c r="D41" s="229"/>
      <c r="E41" s="229"/>
      <c r="F41" s="229"/>
      <c r="G41" s="229"/>
      <c r="H41" s="229"/>
      <c r="I41" s="229"/>
      <c r="J41" s="229"/>
      <c r="K41" s="230"/>
      <c r="L41" s="231" t="str">
        <f>IF(AK56&gt;0,$AK56,"")</f>
        <v/>
      </c>
      <c r="M41" s="224"/>
      <c r="N41" s="223" t="str">
        <f>IF(AK60&gt;0,$AK60,"")</f>
        <v/>
      </c>
      <c r="O41" s="224"/>
      <c r="P41" s="223" t="str">
        <f>IF(AK64&gt;0,$AK64,"")</f>
        <v/>
      </c>
      <c r="Q41" s="224"/>
      <c r="R41" s="223" t="str">
        <f>IF(AK68&gt;0,$AK68,"")</f>
        <v/>
      </c>
      <c r="S41" s="224"/>
      <c r="T41" s="223" t="str">
        <f>IF(AK72&gt;0,$AK72,"")</f>
        <v/>
      </c>
      <c r="U41" s="224"/>
      <c r="V41" s="223" t="str">
        <f>IF(AK76&gt;0,$AK76,"")</f>
        <v/>
      </c>
      <c r="W41" s="224"/>
      <c r="X41" s="223" t="str">
        <f>IF(AK80&gt;0,$AK80,"")</f>
        <v/>
      </c>
      <c r="Y41" s="224"/>
      <c r="Z41" s="223" t="str">
        <f>IF(AK86&gt;0,$AK86,"")</f>
        <v/>
      </c>
      <c r="AA41" s="224"/>
      <c r="AB41" s="223" t="str">
        <f>IF(AK90&gt;0,$AK90,"")</f>
        <v/>
      </c>
      <c r="AC41" s="224"/>
      <c r="AD41" s="223" t="str">
        <f>IF(AK94&gt;0,$AK94,"")</f>
        <v/>
      </c>
      <c r="AE41" s="224"/>
      <c r="AF41" s="223" t="str">
        <f>IF(AK98&gt;0,$AK98,"")</f>
        <v/>
      </c>
      <c r="AG41" s="224"/>
      <c r="AH41" s="223" t="str">
        <f>IF(AK102&gt;0,$AK102,"")</f>
        <v/>
      </c>
      <c r="AI41" s="225"/>
      <c r="AK41" s="14" t="s">
        <v>50</v>
      </c>
      <c r="AL41" s="15" t="s">
        <v>51</v>
      </c>
      <c r="AM41" s="16" t="s">
        <v>51</v>
      </c>
    </row>
    <row r="42" spans="1:39" s="11" customFormat="1" ht="19.5" customHeight="1">
      <c r="A42" s="219"/>
      <c r="B42" s="220"/>
      <c r="C42" s="220"/>
      <c r="D42" s="220"/>
      <c r="E42" s="220"/>
      <c r="F42" s="220"/>
      <c r="G42" s="220"/>
      <c r="H42" s="220"/>
      <c r="I42" s="220"/>
      <c r="J42" s="220"/>
      <c r="K42" s="221"/>
      <c r="L42" s="222"/>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8"/>
      <c r="AJ42" s="17"/>
      <c r="AK42" s="18">
        <f t="shared" ref="AK42:AK53" si="0">COUNTIF($L42:$AI42,"講師")</f>
        <v>0</v>
      </c>
      <c r="AL42" s="19">
        <f t="shared" ref="AL42:AL53" si="1">SUMIF($L42:$AI42,"実技",$L$41:$AI$41)</f>
        <v>0</v>
      </c>
      <c r="AM42" s="20">
        <f t="shared" ref="AM42:AM53" si="2">SUMIF($L42:$AI42,"単労",$L$41:$AI$41)</f>
        <v>0</v>
      </c>
    </row>
    <row r="43" spans="1:39" s="11" customFormat="1" ht="19.5" customHeight="1">
      <c r="A43" s="219"/>
      <c r="B43" s="220"/>
      <c r="C43" s="220"/>
      <c r="D43" s="220"/>
      <c r="E43" s="220"/>
      <c r="F43" s="220"/>
      <c r="G43" s="220"/>
      <c r="H43" s="220"/>
      <c r="I43" s="220"/>
      <c r="J43" s="220"/>
      <c r="K43" s="221"/>
      <c r="L43" s="222"/>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8"/>
      <c r="AJ43" s="17"/>
      <c r="AK43" s="18">
        <f t="shared" si="0"/>
        <v>0</v>
      </c>
      <c r="AL43" s="19">
        <f t="shared" si="1"/>
        <v>0</v>
      </c>
      <c r="AM43" s="20">
        <f t="shared" si="2"/>
        <v>0</v>
      </c>
    </row>
    <row r="44" spans="1:39" s="11" customFormat="1" ht="19.5" customHeight="1">
      <c r="A44" s="219"/>
      <c r="B44" s="220"/>
      <c r="C44" s="220"/>
      <c r="D44" s="220"/>
      <c r="E44" s="220"/>
      <c r="F44" s="220"/>
      <c r="G44" s="220"/>
      <c r="H44" s="220"/>
      <c r="I44" s="220"/>
      <c r="J44" s="220"/>
      <c r="K44" s="221"/>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8"/>
      <c r="AJ44" s="17"/>
      <c r="AK44" s="18">
        <f t="shared" si="0"/>
        <v>0</v>
      </c>
      <c r="AL44" s="19">
        <f t="shared" si="1"/>
        <v>0</v>
      </c>
      <c r="AM44" s="20">
        <f t="shared" si="2"/>
        <v>0</v>
      </c>
    </row>
    <row r="45" spans="1:39" s="11" customFormat="1" ht="19.5" customHeight="1">
      <c r="A45" s="219"/>
      <c r="B45" s="220"/>
      <c r="C45" s="220"/>
      <c r="D45" s="220"/>
      <c r="E45" s="220"/>
      <c r="F45" s="220"/>
      <c r="G45" s="220"/>
      <c r="H45" s="220"/>
      <c r="I45" s="220"/>
      <c r="J45" s="220"/>
      <c r="K45" s="221"/>
      <c r="L45" s="222"/>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8"/>
      <c r="AJ45" s="17"/>
      <c r="AK45" s="18">
        <f t="shared" si="0"/>
        <v>0</v>
      </c>
      <c r="AL45" s="19">
        <f t="shared" si="1"/>
        <v>0</v>
      </c>
      <c r="AM45" s="20">
        <f t="shared" si="2"/>
        <v>0</v>
      </c>
    </row>
    <row r="46" spans="1:39" s="11" customFormat="1" ht="19.5" customHeight="1">
      <c r="A46" s="219"/>
      <c r="B46" s="220"/>
      <c r="C46" s="220"/>
      <c r="D46" s="220"/>
      <c r="E46" s="220"/>
      <c r="F46" s="220"/>
      <c r="G46" s="220"/>
      <c r="H46" s="220"/>
      <c r="I46" s="220"/>
      <c r="J46" s="220"/>
      <c r="K46" s="221"/>
      <c r="L46" s="222"/>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8"/>
      <c r="AJ46" s="17"/>
      <c r="AK46" s="18">
        <f t="shared" si="0"/>
        <v>0</v>
      </c>
      <c r="AL46" s="19">
        <f t="shared" si="1"/>
        <v>0</v>
      </c>
      <c r="AM46" s="20">
        <f t="shared" si="2"/>
        <v>0</v>
      </c>
    </row>
    <row r="47" spans="1:39" s="11" customFormat="1" ht="19.5" customHeight="1">
      <c r="A47" s="219"/>
      <c r="B47" s="220"/>
      <c r="C47" s="220"/>
      <c r="D47" s="220"/>
      <c r="E47" s="220"/>
      <c r="F47" s="220"/>
      <c r="G47" s="220"/>
      <c r="H47" s="220"/>
      <c r="I47" s="220"/>
      <c r="J47" s="220"/>
      <c r="K47" s="221"/>
      <c r="L47" s="222"/>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8"/>
      <c r="AJ47" s="17"/>
      <c r="AK47" s="18">
        <f t="shared" si="0"/>
        <v>0</v>
      </c>
      <c r="AL47" s="19">
        <f t="shared" si="1"/>
        <v>0</v>
      </c>
      <c r="AM47" s="20">
        <f t="shared" si="2"/>
        <v>0</v>
      </c>
    </row>
    <row r="48" spans="1:39" s="11" customFormat="1" ht="19.5" customHeight="1">
      <c r="A48" s="219"/>
      <c r="B48" s="220"/>
      <c r="C48" s="220"/>
      <c r="D48" s="220"/>
      <c r="E48" s="220"/>
      <c r="F48" s="220"/>
      <c r="G48" s="220"/>
      <c r="H48" s="220"/>
      <c r="I48" s="220"/>
      <c r="J48" s="220"/>
      <c r="K48" s="221"/>
      <c r="L48" s="222"/>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8"/>
      <c r="AJ48" s="17"/>
      <c r="AK48" s="18">
        <f t="shared" si="0"/>
        <v>0</v>
      </c>
      <c r="AL48" s="19">
        <f t="shared" si="1"/>
        <v>0</v>
      </c>
      <c r="AM48" s="20">
        <f t="shared" si="2"/>
        <v>0</v>
      </c>
    </row>
    <row r="49" spans="1:39" s="11" customFormat="1" ht="19.5" customHeight="1">
      <c r="A49" s="219"/>
      <c r="B49" s="220"/>
      <c r="C49" s="220"/>
      <c r="D49" s="220"/>
      <c r="E49" s="220"/>
      <c r="F49" s="220"/>
      <c r="G49" s="220"/>
      <c r="H49" s="220"/>
      <c r="I49" s="220"/>
      <c r="J49" s="220"/>
      <c r="K49" s="221"/>
      <c r="L49" s="222"/>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8"/>
      <c r="AJ49" s="17"/>
      <c r="AK49" s="18">
        <f t="shared" si="0"/>
        <v>0</v>
      </c>
      <c r="AL49" s="19">
        <f t="shared" si="1"/>
        <v>0</v>
      </c>
      <c r="AM49" s="20">
        <f t="shared" si="2"/>
        <v>0</v>
      </c>
    </row>
    <row r="50" spans="1:39" s="11" customFormat="1" ht="19.5" customHeight="1">
      <c r="A50" s="219"/>
      <c r="B50" s="220"/>
      <c r="C50" s="220"/>
      <c r="D50" s="220"/>
      <c r="E50" s="220"/>
      <c r="F50" s="220"/>
      <c r="G50" s="220"/>
      <c r="H50" s="220"/>
      <c r="I50" s="220"/>
      <c r="J50" s="220"/>
      <c r="K50" s="221"/>
      <c r="L50" s="222"/>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8"/>
      <c r="AJ50" s="17"/>
      <c r="AK50" s="18">
        <f t="shared" si="0"/>
        <v>0</v>
      </c>
      <c r="AL50" s="19">
        <f t="shared" si="1"/>
        <v>0</v>
      </c>
      <c r="AM50" s="20">
        <f t="shared" si="2"/>
        <v>0</v>
      </c>
    </row>
    <row r="51" spans="1:39" s="11" customFormat="1" ht="19.5" customHeight="1">
      <c r="A51" s="219"/>
      <c r="B51" s="220"/>
      <c r="C51" s="220"/>
      <c r="D51" s="220"/>
      <c r="E51" s="220"/>
      <c r="F51" s="220"/>
      <c r="G51" s="220"/>
      <c r="H51" s="220"/>
      <c r="I51" s="220"/>
      <c r="J51" s="220"/>
      <c r="K51" s="221"/>
      <c r="L51" s="222"/>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8"/>
      <c r="AJ51" s="17"/>
      <c r="AK51" s="18">
        <f t="shared" si="0"/>
        <v>0</v>
      </c>
      <c r="AL51" s="19">
        <f t="shared" si="1"/>
        <v>0</v>
      </c>
      <c r="AM51" s="20">
        <f t="shared" si="2"/>
        <v>0</v>
      </c>
    </row>
    <row r="52" spans="1:39" s="11" customFormat="1" ht="19.5" customHeight="1">
      <c r="A52" s="219"/>
      <c r="B52" s="220"/>
      <c r="C52" s="220"/>
      <c r="D52" s="220"/>
      <c r="E52" s="220"/>
      <c r="F52" s="220"/>
      <c r="G52" s="220"/>
      <c r="H52" s="220"/>
      <c r="I52" s="220"/>
      <c r="J52" s="220"/>
      <c r="K52" s="221"/>
      <c r="L52" s="222"/>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8"/>
      <c r="AJ52" s="17"/>
      <c r="AK52" s="18">
        <f t="shared" si="0"/>
        <v>0</v>
      </c>
      <c r="AL52" s="19">
        <f t="shared" si="1"/>
        <v>0</v>
      </c>
      <c r="AM52" s="20">
        <f t="shared" si="2"/>
        <v>0</v>
      </c>
    </row>
    <row r="53" spans="1:39" s="11" customFormat="1" ht="19.5" customHeight="1" thickBot="1">
      <c r="A53" s="213"/>
      <c r="B53" s="214"/>
      <c r="C53" s="214"/>
      <c r="D53" s="214"/>
      <c r="E53" s="214"/>
      <c r="F53" s="214"/>
      <c r="G53" s="214"/>
      <c r="H53" s="214"/>
      <c r="I53" s="214"/>
      <c r="J53" s="214"/>
      <c r="K53" s="215"/>
      <c r="L53" s="216"/>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9"/>
      <c r="AJ53" s="17"/>
      <c r="AK53" s="21">
        <f t="shared" si="0"/>
        <v>0</v>
      </c>
      <c r="AL53" s="22">
        <f t="shared" si="1"/>
        <v>0</v>
      </c>
      <c r="AM53" s="23">
        <f t="shared" si="2"/>
        <v>0</v>
      </c>
    </row>
    <row r="54" spans="1:39" s="110" customFormat="1" ht="24" customHeight="1">
      <c r="A54" s="325" t="s">
        <v>132</v>
      </c>
      <c r="B54" s="325"/>
      <c r="C54" s="325"/>
      <c r="D54" s="325"/>
      <c r="E54" s="325"/>
      <c r="F54" s="325"/>
      <c r="G54" s="325"/>
      <c r="H54" s="326" t="str">
        <f>IF(Z5="","",Z5)</f>
        <v/>
      </c>
      <c r="I54" s="326"/>
      <c r="J54" s="326"/>
      <c r="K54" s="326"/>
      <c r="L54" s="326"/>
      <c r="M54" s="326"/>
      <c r="N54" s="326"/>
      <c r="O54" s="327" t="s">
        <v>24</v>
      </c>
      <c r="P54" s="327"/>
      <c r="Q54" s="327"/>
      <c r="R54" s="327"/>
      <c r="S54" s="327"/>
      <c r="T54" s="326" t="str">
        <f>IF(F6="","",F6)</f>
        <v/>
      </c>
      <c r="U54" s="326"/>
      <c r="V54" s="326"/>
      <c r="W54" s="326"/>
      <c r="X54" s="326"/>
      <c r="Y54" s="326"/>
      <c r="Z54" s="326"/>
      <c r="AA54" s="326"/>
      <c r="AB54" s="326"/>
      <c r="AC54" s="326"/>
      <c r="AD54" s="326"/>
      <c r="AE54" s="326"/>
      <c r="AF54" s="327" t="s">
        <v>281</v>
      </c>
      <c r="AG54" s="327"/>
      <c r="AH54" s="327"/>
      <c r="AI54" s="109"/>
    </row>
    <row r="55" spans="1:39" s="24" customFormat="1" ht="22.5" customHeight="1" thickBot="1">
      <c r="A55" s="142"/>
      <c r="B55" s="142"/>
      <c r="C55" s="142"/>
      <c r="D55" s="142"/>
      <c r="E55" s="142"/>
      <c r="F55" s="142"/>
      <c r="G55" s="142"/>
      <c r="H55" s="142"/>
      <c r="I55" s="142"/>
      <c r="J55" s="142"/>
      <c r="K55" s="142"/>
      <c r="L55" s="142"/>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4" t="s">
        <v>306</v>
      </c>
      <c r="AK55" s="25" t="s">
        <v>52</v>
      </c>
    </row>
    <row r="56" spans="1:39" s="11" customFormat="1" ht="22.5" customHeight="1" thickBot="1">
      <c r="A56" s="210" t="s">
        <v>53</v>
      </c>
      <c r="B56" s="211"/>
      <c r="C56" s="211"/>
      <c r="D56" s="211"/>
      <c r="E56" s="212"/>
      <c r="F56" s="200" t="s">
        <v>136</v>
      </c>
      <c r="G56" s="201"/>
      <c r="H56" s="202"/>
      <c r="I56" s="202"/>
      <c r="J56" s="72" t="s">
        <v>54</v>
      </c>
      <c r="K56" s="202"/>
      <c r="L56" s="202"/>
      <c r="M56" s="72" t="s">
        <v>55</v>
      </c>
      <c r="N56" s="202"/>
      <c r="O56" s="202"/>
      <c r="P56" s="72" t="s">
        <v>56</v>
      </c>
      <c r="Q56" s="203"/>
      <c r="R56" s="204"/>
      <c r="S56" s="72" t="s">
        <v>57</v>
      </c>
      <c r="T56" s="205"/>
      <c r="U56" s="205"/>
      <c r="V56" s="72" t="s">
        <v>58</v>
      </c>
      <c r="W56" s="204"/>
      <c r="X56" s="204"/>
      <c r="Y56" s="72" t="s">
        <v>57</v>
      </c>
      <c r="Z56" s="205"/>
      <c r="AA56" s="205"/>
      <c r="AB56" s="200" t="s">
        <v>59</v>
      </c>
      <c r="AC56" s="201"/>
      <c r="AD56" s="201"/>
      <c r="AE56" s="201"/>
      <c r="AF56" s="206"/>
      <c r="AG56" s="207"/>
      <c r="AH56" s="207"/>
      <c r="AI56" s="26" t="s">
        <v>60</v>
      </c>
      <c r="AJ56" s="11" t="s">
        <v>61</v>
      </c>
      <c r="AK56" s="27">
        <f>ROUND(AF56/60,0)</f>
        <v>0</v>
      </c>
    </row>
    <row r="57" spans="1:39" s="11" customFormat="1" ht="22.5" customHeight="1">
      <c r="A57" s="188" t="s">
        <v>62</v>
      </c>
      <c r="B57" s="189"/>
      <c r="C57" s="189"/>
      <c r="D57" s="189"/>
      <c r="E57" s="190"/>
      <c r="F57" s="191"/>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3"/>
      <c r="AK57" s="9"/>
    </row>
    <row r="58" spans="1:39" s="11" customFormat="1" ht="22.5" customHeight="1">
      <c r="A58" s="185" t="s">
        <v>63</v>
      </c>
      <c r="B58" s="186"/>
      <c r="C58" s="186"/>
      <c r="D58" s="186"/>
      <c r="E58" s="187"/>
      <c r="F58" s="194"/>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6"/>
      <c r="AK58" s="9"/>
    </row>
    <row r="59" spans="1:39" s="11" customFormat="1" ht="60.75" customHeight="1" thickBot="1">
      <c r="A59" s="179" t="s">
        <v>64</v>
      </c>
      <c r="B59" s="180"/>
      <c r="C59" s="180"/>
      <c r="D59" s="180"/>
      <c r="E59" s="181"/>
      <c r="F59" s="182"/>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4"/>
      <c r="AJ59" s="24"/>
      <c r="AK59" s="28"/>
    </row>
    <row r="60" spans="1:39" s="11" customFormat="1" ht="22.5" customHeight="1" thickBot="1">
      <c r="A60" s="197" t="s">
        <v>65</v>
      </c>
      <c r="B60" s="198"/>
      <c r="C60" s="198"/>
      <c r="D60" s="198"/>
      <c r="E60" s="199"/>
      <c r="F60" s="200" t="s">
        <v>137</v>
      </c>
      <c r="G60" s="201"/>
      <c r="H60" s="202"/>
      <c r="I60" s="202"/>
      <c r="J60" s="72" t="s">
        <v>54</v>
      </c>
      <c r="K60" s="202"/>
      <c r="L60" s="202"/>
      <c r="M60" s="72" t="s">
        <v>55</v>
      </c>
      <c r="N60" s="202"/>
      <c r="O60" s="202"/>
      <c r="P60" s="72" t="s">
        <v>56</v>
      </c>
      <c r="Q60" s="203"/>
      <c r="R60" s="204"/>
      <c r="S60" s="72" t="s">
        <v>57</v>
      </c>
      <c r="T60" s="205"/>
      <c r="U60" s="205"/>
      <c r="V60" s="72" t="s">
        <v>66</v>
      </c>
      <c r="W60" s="204"/>
      <c r="X60" s="204"/>
      <c r="Y60" s="72" t="s">
        <v>57</v>
      </c>
      <c r="Z60" s="205"/>
      <c r="AA60" s="205"/>
      <c r="AB60" s="200" t="s">
        <v>59</v>
      </c>
      <c r="AC60" s="201"/>
      <c r="AD60" s="201"/>
      <c r="AE60" s="201"/>
      <c r="AF60" s="206"/>
      <c r="AG60" s="207"/>
      <c r="AH60" s="207"/>
      <c r="AI60" s="26" t="s">
        <v>60</v>
      </c>
      <c r="AJ60" s="11" t="s">
        <v>67</v>
      </c>
      <c r="AK60" s="27">
        <f>ROUND(AF60/60,0)</f>
        <v>0</v>
      </c>
    </row>
    <row r="61" spans="1:39" s="11" customFormat="1" ht="22.5" customHeight="1">
      <c r="A61" s="188" t="s">
        <v>62</v>
      </c>
      <c r="B61" s="189"/>
      <c r="C61" s="189"/>
      <c r="D61" s="189"/>
      <c r="E61" s="190"/>
      <c r="F61" s="191"/>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3"/>
      <c r="AK61" s="9"/>
    </row>
    <row r="62" spans="1:39" s="11" customFormat="1" ht="22.5" customHeight="1">
      <c r="A62" s="185" t="s">
        <v>63</v>
      </c>
      <c r="B62" s="186"/>
      <c r="C62" s="186"/>
      <c r="D62" s="186"/>
      <c r="E62" s="187"/>
      <c r="F62" s="194"/>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6"/>
      <c r="AK62" s="9"/>
    </row>
    <row r="63" spans="1:39" s="11" customFormat="1" ht="60.75" customHeight="1" thickBot="1">
      <c r="A63" s="179" t="s">
        <v>64</v>
      </c>
      <c r="B63" s="180"/>
      <c r="C63" s="180"/>
      <c r="D63" s="180"/>
      <c r="E63" s="181"/>
      <c r="F63" s="182"/>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4"/>
      <c r="AK63" s="9"/>
    </row>
    <row r="64" spans="1:39" s="11" customFormat="1" ht="22.5" customHeight="1" thickBot="1">
      <c r="A64" s="197" t="s">
        <v>68</v>
      </c>
      <c r="B64" s="198"/>
      <c r="C64" s="198"/>
      <c r="D64" s="198"/>
      <c r="E64" s="199"/>
      <c r="F64" s="200" t="s">
        <v>137</v>
      </c>
      <c r="G64" s="201"/>
      <c r="H64" s="202"/>
      <c r="I64" s="202"/>
      <c r="J64" s="72" t="s">
        <v>54</v>
      </c>
      <c r="K64" s="202"/>
      <c r="L64" s="202"/>
      <c r="M64" s="72" t="s">
        <v>55</v>
      </c>
      <c r="N64" s="202"/>
      <c r="O64" s="202"/>
      <c r="P64" s="72" t="s">
        <v>56</v>
      </c>
      <c r="Q64" s="203"/>
      <c r="R64" s="204"/>
      <c r="S64" s="72" t="s">
        <v>69</v>
      </c>
      <c r="T64" s="205"/>
      <c r="U64" s="205"/>
      <c r="V64" s="72" t="s">
        <v>70</v>
      </c>
      <c r="W64" s="204"/>
      <c r="X64" s="204"/>
      <c r="Y64" s="72" t="s">
        <v>71</v>
      </c>
      <c r="Z64" s="205"/>
      <c r="AA64" s="205"/>
      <c r="AB64" s="200" t="s">
        <v>59</v>
      </c>
      <c r="AC64" s="201"/>
      <c r="AD64" s="201"/>
      <c r="AE64" s="201"/>
      <c r="AF64" s="206"/>
      <c r="AG64" s="207"/>
      <c r="AH64" s="207"/>
      <c r="AI64" s="26" t="s">
        <v>60</v>
      </c>
      <c r="AJ64" s="11" t="s">
        <v>72</v>
      </c>
      <c r="AK64" s="27">
        <f>ROUND(AF64/60,0)</f>
        <v>0</v>
      </c>
    </row>
    <row r="65" spans="1:37" s="11" customFormat="1" ht="22.5" customHeight="1">
      <c r="A65" s="188" t="s">
        <v>62</v>
      </c>
      <c r="B65" s="189"/>
      <c r="C65" s="189"/>
      <c r="D65" s="189"/>
      <c r="E65" s="190"/>
      <c r="F65" s="191"/>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3"/>
      <c r="AK65" s="9"/>
    </row>
    <row r="66" spans="1:37" s="11" customFormat="1" ht="22.5" customHeight="1">
      <c r="A66" s="185" t="s">
        <v>63</v>
      </c>
      <c r="B66" s="186"/>
      <c r="C66" s="186"/>
      <c r="D66" s="186"/>
      <c r="E66" s="187"/>
      <c r="F66" s="194"/>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6"/>
      <c r="AK66" s="9"/>
    </row>
    <row r="67" spans="1:37" s="11" customFormat="1" ht="60.75" customHeight="1" thickBot="1">
      <c r="A67" s="179" t="s">
        <v>64</v>
      </c>
      <c r="B67" s="180"/>
      <c r="C67" s="180"/>
      <c r="D67" s="180"/>
      <c r="E67" s="181"/>
      <c r="F67" s="182"/>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4"/>
      <c r="AK67" s="9"/>
    </row>
    <row r="68" spans="1:37" s="11" customFormat="1" ht="22.5" customHeight="1" thickBot="1">
      <c r="A68" s="197" t="s">
        <v>73</v>
      </c>
      <c r="B68" s="198"/>
      <c r="C68" s="198"/>
      <c r="D68" s="198"/>
      <c r="E68" s="199"/>
      <c r="F68" s="200" t="s">
        <v>137</v>
      </c>
      <c r="G68" s="201"/>
      <c r="H68" s="202"/>
      <c r="I68" s="202"/>
      <c r="J68" s="72" t="s">
        <v>54</v>
      </c>
      <c r="K68" s="202"/>
      <c r="L68" s="202"/>
      <c r="M68" s="72" t="s">
        <v>55</v>
      </c>
      <c r="N68" s="202"/>
      <c r="O68" s="202"/>
      <c r="P68" s="72" t="s">
        <v>56</v>
      </c>
      <c r="Q68" s="203"/>
      <c r="R68" s="204"/>
      <c r="S68" s="72" t="s">
        <v>71</v>
      </c>
      <c r="T68" s="205"/>
      <c r="U68" s="205"/>
      <c r="V68" s="72" t="s">
        <v>70</v>
      </c>
      <c r="W68" s="204"/>
      <c r="X68" s="204"/>
      <c r="Y68" s="72" t="s">
        <v>71</v>
      </c>
      <c r="Z68" s="205"/>
      <c r="AA68" s="205"/>
      <c r="AB68" s="200" t="s">
        <v>59</v>
      </c>
      <c r="AC68" s="201"/>
      <c r="AD68" s="201"/>
      <c r="AE68" s="201"/>
      <c r="AF68" s="206"/>
      <c r="AG68" s="207"/>
      <c r="AH68" s="207"/>
      <c r="AI68" s="26" t="s">
        <v>60</v>
      </c>
      <c r="AJ68" s="11" t="s">
        <v>74</v>
      </c>
      <c r="AK68" s="27">
        <f>ROUND(AF68/60,0)</f>
        <v>0</v>
      </c>
    </row>
    <row r="69" spans="1:37" s="11" customFormat="1" ht="22.5" customHeight="1">
      <c r="A69" s="188" t="s">
        <v>62</v>
      </c>
      <c r="B69" s="189"/>
      <c r="C69" s="189"/>
      <c r="D69" s="189"/>
      <c r="E69" s="190"/>
      <c r="F69" s="191"/>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3"/>
      <c r="AK69" s="9"/>
    </row>
    <row r="70" spans="1:37" s="11" customFormat="1" ht="22.5" customHeight="1">
      <c r="A70" s="185" t="s">
        <v>63</v>
      </c>
      <c r="B70" s="186"/>
      <c r="C70" s="186"/>
      <c r="D70" s="186"/>
      <c r="E70" s="187"/>
      <c r="F70" s="194"/>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6"/>
      <c r="AK70" s="9"/>
    </row>
    <row r="71" spans="1:37" s="11" customFormat="1" ht="60.75" customHeight="1" thickBot="1">
      <c r="A71" s="179" t="s">
        <v>64</v>
      </c>
      <c r="B71" s="180"/>
      <c r="C71" s="180"/>
      <c r="D71" s="180"/>
      <c r="E71" s="181"/>
      <c r="F71" s="182"/>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4"/>
      <c r="AK71" s="9"/>
    </row>
    <row r="72" spans="1:37" s="11" customFormat="1" ht="22.5" customHeight="1" thickBot="1">
      <c r="A72" s="197" t="s">
        <v>75</v>
      </c>
      <c r="B72" s="198"/>
      <c r="C72" s="198"/>
      <c r="D72" s="198"/>
      <c r="E72" s="199"/>
      <c r="F72" s="200" t="s">
        <v>137</v>
      </c>
      <c r="G72" s="201"/>
      <c r="H72" s="202"/>
      <c r="I72" s="202"/>
      <c r="J72" s="72" t="s">
        <v>54</v>
      </c>
      <c r="K72" s="202"/>
      <c r="L72" s="202"/>
      <c r="M72" s="72" t="s">
        <v>55</v>
      </c>
      <c r="N72" s="202"/>
      <c r="O72" s="202"/>
      <c r="P72" s="72" t="s">
        <v>56</v>
      </c>
      <c r="Q72" s="203"/>
      <c r="R72" s="204"/>
      <c r="S72" s="72" t="s">
        <v>76</v>
      </c>
      <c r="T72" s="205"/>
      <c r="U72" s="205"/>
      <c r="V72" s="72" t="s">
        <v>77</v>
      </c>
      <c r="W72" s="204"/>
      <c r="X72" s="204"/>
      <c r="Y72" s="72" t="s">
        <v>78</v>
      </c>
      <c r="Z72" s="205"/>
      <c r="AA72" s="205"/>
      <c r="AB72" s="200" t="s">
        <v>59</v>
      </c>
      <c r="AC72" s="201"/>
      <c r="AD72" s="201"/>
      <c r="AE72" s="201"/>
      <c r="AF72" s="206"/>
      <c r="AG72" s="207"/>
      <c r="AH72" s="207"/>
      <c r="AI72" s="26" t="s">
        <v>60</v>
      </c>
      <c r="AJ72" s="11" t="s">
        <v>79</v>
      </c>
      <c r="AK72" s="27">
        <f>ROUND(AF72/60,0)</f>
        <v>0</v>
      </c>
    </row>
    <row r="73" spans="1:37" s="11" customFormat="1" ht="22.5" customHeight="1">
      <c r="A73" s="188" t="s">
        <v>62</v>
      </c>
      <c r="B73" s="189"/>
      <c r="C73" s="189"/>
      <c r="D73" s="189"/>
      <c r="E73" s="190"/>
      <c r="F73" s="191"/>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3"/>
      <c r="AK73" s="9"/>
    </row>
    <row r="74" spans="1:37" s="11" customFormat="1" ht="22.5" customHeight="1">
      <c r="A74" s="185" t="s">
        <v>63</v>
      </c>
      <c r="B74" s="186"/>
      <c r="C74" s="186"/>
      <c r="D74" s="186"/>
      <c r="E74" s="187"/>
      <c r="F74" s="194"/>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6"/>
      <c r="AK74" s="9"/>
    </row>
    <row r="75" spans="1:37" s="11" customFormat="1" ht="60.75" customHeight="1" thickBot="1">
      <c r="A75" s="179" t="s">
        <v>64</v>
      </c>
      <c r="B75" s="180"/>
      <c r="C75" s="180"/>
      <c r="D75" s="180"/>
      <c r="E75" s="181"/>
      <c r="F75" s="182"/>
      <c r="G75" s="183"/>
      <c r="H75" s="183"/>
      <c r="I75" s="183"/>
      <c r="J75" s="183"/>
      <c r="K75" s="183"/>
      <c r="L75" s="183"/>
      <c r="M75" s="183"/>
      <c r="N75" s="183"/>
      <c r="O75" s="183"/>
      <c r="P75" s="183"/>
      <c r="Q75" s="183"/>
      <c r="R75" s="183"/>
      <c r="S75" s="183"/>
      <c r="T75" s="183"/>
      <c r="U75" s="183"/>
      <c r="V75" s="183"/>
      <c r="W75" s="183"/>
      <c r="X75" s="183"/>
      <c r="Y75" s="183"/>
      <c r="Z75" s="183"/>
      <c r="AA75" s="183"/>
      <c r="AB75" s="183"/>
      <c r="AC75" s="183"/>
      <c r="AD75" s="183"/>
      <c r="AE75" s="183"/>
      <c r="AF75" s="183"/>
      <c r="AG75" s="183"/>
      <c r="AH75" s="183"/>
      <c r="AI75" s="184"/>
      <c r="AK75" s="9"/>
    </row>
    <row r="76" spans="1:37" s="11" customFormat="1" ht="22.5" customHeight="1" thickBot="1">
      <c r="A76" s="197" t="s">
        <v>80</v>
      </c>
      <c r="B76" s="198"/>
      <c r="C76" s="198"/>
      <c r="D76" s="198"/>
      <c r="E76" s="199"/>
      <c r="F76" s="200" t="s">
        <v>137</v>
      </c>
      <c r="G76" s="201"/>
      <c r="H76" s="202"/>
      <c r="I76" s="202"/>
      <c r="J76" s="72" t="s">
        <v>54</v>
      </c>
      <c r="K76" s="202"/>
      <c r="L76" s="202"/>
      <c r="M76" s="72" t="s">
        <v>55</v>
      </c>
      <c r="N76" s="202"/>
      <c r="O76" s="202"/>
      <c r="P76" s="72" t="s">
        <v>56</v>
      </c>
      <c r="Q76" s="203"/>
      <c r="R76" s="204"/>
      <c r="S76" s="72" t="s">
        <v>76</v>
      </c>
      <c r="T76" s="205"/>
      <c r="U76" s="205"/>
      <c r="V76" s="72" t="s">
        <v>77</v>
      </c>
      <c r="W76" s="204"/>
      <c r="X76" s="204"/>
      <c r="Y76" s="72" t="s">
        <v>71</v>
      </c>
      <c r="Z76" s="205"/>
      <c r="AA76" s="205"/>
      <c r="AB76" s="200" t="s">
        <v>59</v>
      </c>
      <c r="AC76" s="201"/>
      <c r="AD76" s="201"/>
      <c r="AE76" s="201"/>
      <c r="AF76" s="206"/>
      <c r="AG76" s="207"/>
      <c r="AH76" s="207"/>
      <c r="AI76" s="26" t="s">
        <v>60</v>
      </c>
      <c r="AJ76" s="11" t="s">
        <v>67</v>
      </c>
      <c r="AK76" s="27">
        <f>ROUND(AF76/60,0)</f>
        <v>0</v>
      </c>
    </row>
    <row r="77" spans="1:37" s="11" customFormat="1" ht="22.5" customHeight="1">
      <c r="A77" s="188" t="s">
        <v>62</v>
      </c>
      <c r="B77" s="189"/>
      <c r="C77" s="189"/>
      <c r="D77" s="189"/>
      <c r="E77" s="190"/>
      <c r="F77" s="191"/>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3"/>
      <c r="AK77" s="9"/>
    </row>
    <row r="78" spans="1:37" s="11" customFormat="1" ht="22.5" customHeight="1">
      <c r="A78" s="185" t="s">
        <v>63</v>
      </c>
      <c r="B78" s="186"/>
      <c r="C78" s="186"/>
      <c r="D78" s="186"/>
      <c r="E78" s="187"/>
      <c r="F78" s="194"/>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6"/>
      <c r="AK78" s="9"/>
    </row>
    <row r="79" spans="1:37" s="11" customFormat="1" ht="60.75" customHeight="1" thickBot="1">
      <c r="A79" s="179" t="s">
        <v>64</v>
      </c>
      <c r="B79" s="180"/>
      <c r="C79" s="180"/>
      <c r="D79" s="180"/>
      <c r="E79" s="181"/>
      <c r="F79" s="182"/>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4"/>
      <c r="AK79" s="9"/>
    </row>
    <row r="80" spans="1:37" s="11" customFormat="1" ht="22.5" customHeight="1" thickBot="1">
      <c r="A80" s="197" t="s">
        <v>81</v>
      </c>
      <c r="B80" s="198"/>
      <c r="C80" s="198"/>
      <c r="D80" s="198"/>
      <c r="E80" s="199"/>
      <c r="F80" s="200" t="s">
        <v>136</v>
      </c>
      <c r="G80" s="201"/>
      <c r="H80" s="202"/>
      <c r="I80" s="202"/>
      <c r="J80" s="108" t="s">
        <v>54</v>
      </c>
      <c r="K80" s="202"/>
      <c r="L80" s="202"/>
      <c r="M80" s="108" t="s">
        <v>55</v>
      </c>
      <c r="N80" s="202"/>
      <c r="O80" s="202"/>
      <c r="P80" s="108" t="s">
        <v>56</v>
      </c>
      <c r="Q80" s="203"/>
      <c r="R80" s="204"/>
      <c r="S80" s="108" t="s">
        <v>82</v>
      </c>
      <c r="T80" s="205"/>
      <c r="U80" s="205"/>
      <c r="V80" s="108" t="s">
        <v>83</v>
      </c>
      <c r="W80" s="204"/>
      <c r="X80" s="204"/>
      <c r="Y80" s="108" t="s">
        <v>78</v>
      </c>
      <c r="Z80" s="205"/>
      <c r="AA80" s="205"/>
      <c r="AB80" s="200" t="s">
        <v>59</v>
      </c>
      <c r="AC80" s="201"/>
      <c r="AD80" s="201"/>
      <c r="AE80" s="201"/>
      <c r="AF80" s="206"/>
      <c r="AG80" s="207"/>
      <c r="AH80" s="207"/>
      <c r="AI80" s="26" t="s">
        <v>60</v>
      </c>
      <c r="AJ80" s="11" t="s">
        <v>84</v>
      </c>
      <c r="AK80" s="27">
        <f>FLOOR(AF80,30)/60</f>
        <v>0</v>
      </c>
    </row>
    <row r="81" spans="1:37" s="11" customFormat="1" ht="22.5" customHeight="1">
      <c r="A81" s="188" t="s">
        <v>62</v>
      </c>
      <c r="B81" s="189"/>
      <c r="C81" s="189"/>
      <c r="D81" s="189"/>
      <c r="E81" s="190"/>
      <c r="F81" s="191"/>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3"/>
      <c r="AK81" s="9"/>
    </row>
    <row r="82" spans="1:37" s="11" customFormat="1" ht="22.5" customHeight="1">
      <c r="A82" s="185" t="s">
        <v>63</v>
      </c>
      <c r="B82" s="186"/>
      <c r="C82" s="186"/>
      <c r="D82" s="186"/>
      <c r="E82" s="187"/>
      <c r="F82" s="194"/>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6"/>
      <c r="AK82" s="9"/>
    </row>
    <row r="83" spans="1:37" s="11" customFormat="1" ht="60.75" customHeight="1" thickBot="1">
      <c r="A83" s="179" t="s">
        <v>64</v>
      </c>
      <c r="B83" s="180"/>
      <c r="C83" s="180"/>
      <c r="D83" s="180"/>
      <c r="E83" s="181"/>
      <c r="F83" s="182"/>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4"/>
      <c r="AK83" s="9"/>
    </row>
    <row r="84" spans="1:37" s="110" customFormat="1" ht="24" customHeight="1">
      <c r="A84" s="325" t="s">
        <v>132</v>
      </c>
      <c r="B84" s="325"/>
      <c r="C84" s="325"/>
      <c r="D84" s="325"/>
      <c r="E84" s="325"/>
      <c r="F84" s="325"/>
      <c r="G84" s="325"/>
      <c r="H84" s="326" t="str">
        <f>IF(Z5="","",Z5)</f>
        <v/>
      </c>
      <c r="I84" s="326"/>
      <c r="J84" s="326"/>
      <c r="K84" s="326"/>
      <c r="L84" s="326"/>
      <c r="M84" s="326"/>
      <c r="N84" s="326"/>
      <c r="O84" s="327" t="s">
        <v>24</v>
      </c>
      <c r="P84" s="327"/>
      <c r="Q84" s="327"/>
      <c r="R84" s="327"/>
      <c r="S84" s="327"/>
      <c r="T84" s="326" t="str">
        <f>IF(F6="","",F6)</f>
        <v/>
      </c>
      <c r="U84" s="326"/>
      <c r="V84" s="326"/>
      <c r="W84" s="326"/>
      <c r="X84" s="326"/>
      <c r="Y84" s="326"/>
      <c r="Z84" s="326"/>
      <c r="AA84" s="326"/>
      <c r="AB84" s="326"/>
      <c r="AC84" s="326"/>
      <c r="AD84" s="326"/>
      <c r="AE84" s="326"/>
      <c r="AF84" s="327" t="s">
        <v>283</v>
      </c>
      <c r="AG84" s="327"/>
      <c r="AH84" s="327"/>
      <c r="AI84" s="109"/>
    </row>
    <row r="85" spans="1:37" s="24" customFormat="1" ht="22.5" customHeight="1" thickBot="1">
      <c r="A85" s="142"/>
      <c r="B85" s="142"/>
      <c r="C85" s="142"/>
      <c r="D85" s="142"/>
      <c r="E85" s="142"/>
      <c r="F85" s="142"/>
      <c r="G85" s="142"/>
      <c r="H85" s="142"/>
      <c r="I85" s="142"/>
      <c r="J85" s="142"/>
      <c r="K85" s="142"/>
      <c r="L85" s="142"/>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4" t="s">
        <v>306</v>
      </c>
      <c r="AK85" s="25" t="s">
        <v>52</v>
      </c>
    </row>
    <row r="86" spans="1:37" s="11" customFormat="1" ht="22.5" customHeight="1" thickBot="1">
      <c r="A86" s="197" t="s">
        <v>85</v>
      </c>
      <c r="B86" s="198"/>
      <c r="C86" s="198"/>
      <c r="D86" s="198"/>
      <c r="E86" s="199"/>
      <c r="F86" s="200" t="s">
        <v>136</v>
      </c>
      <c r="G86" s="201"/>
      <c r="H86" s="202"/>
      <c r="I86" s="202"/>
      <c r="J86" s="72" t="s">
        <v>54</v>
      </c>
      <c r="K86" s="202"/>
      <c r="L86" s="202"/>
      <c r="M86" s="72" t="s">
        <v>55</v>
      </c>
      <c r="N86" s="202"/>
      <c r="O86" s="202"/>
      <c r="P86" s="72" t="s">
        <v>56</v>
      </c>
      <c r="Q86" s="203"/>
      <c r="R86" s="204"/>
      <c r="S86" s="72" t="s">
        <v>86</v>
      </c>
      <c r="T86" s="205"/>
      <c r="U86" s="205"/>
      <c r="V86" s="72" t="s">
        <v>87</v>
      </c>
      <c r="W86" s="204"/>
      <c r="X86" s="204"/>
      <c r="Y86" s="72" t="s">
        <v>69</v>
      </c>
      <c r="Z86" s="205"/>
      <c r="AA86" s="205"/>
      <c r="AB86" s="200" t="s">
        <v>59</v>
      </c>
      <c r="AC86" s="201"/>
      <c r="AD86" s="201"/>
      <c r="AE86" s="201"/>
      <c r="AF86" s="206"/>
      <c r="AG86" s="207"/>
      <c r="AH86" s="207"/>
      <c r="AI86" s="26" t="s">
        <v>60</v>
      </c>
      <c r="AJ86" s="11" t="s">
        <v>88</v>
      </c>
      <c r="AK86" s="27">
        <f>FLOOR(AF86,30)/60</f>
        <v>0</v>
      </c>
    </row>
    <row r="87" spans="1:37" s="11" customFormat="1" ht="22.5" customHeight="1">
      <c r="A87" s="188" t="s">
        <v>62</v>
      </c>
      <c r="B87" s="189"/>
      <c r="C87" s="189"/>
      <c r="D87" s="189"/>
      <c r="E87" s="190"/>
      <c r="F87" s="191"/>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3"/>
      <c r="AK87" s="9"/>
    </row>
    <row r="88" spans="1:37" s="11" customFormat="1" ht="22.5" customHeight="1">
      <c r="A88" s="185" t="s">
        <v>63</v>
      </c>
      <c r="B88" s="186"/>
      <c r="C88" s="186"/>
      <c r="D88" s="186"/>
      <c r="E88" s="187"/>
      <c r="F88" s="194"/>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6"/>
      <c r="AK88" s="9"/>
    </row>
    <row r="89" spans="1:37" s="11" customFormat="1" ht="60.75" customHeight="1" thickBot="1">
      <c r="A89" s="179" t="s">
        <v>64</v>
      </c>
      <c r="B89" s="180"/>
      <c r="C89" s="180"/>
      <c r="D89" s="180"/>
      <c r="E89" s="181"/>
      <c r="F89" s="182"/>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4"/>
      <c r="AK89" s="9"/>
    </row>
    <row r="90" spans="1:37" s="11" customFormat="1" ht="22.5" customHeight="1" thickBot="1">
      <c r="A90" s="197" t="s">
        <v>89</v>
      </c>
      <c r="B90" s="198"/>
      <c r="C90" s="198"/>
      <c r="D90" s="198"/>
      <c r="E90" s="199"/>
      <c r="F90" s="200" t="s">
        <v>136</v>
      </c>
      <c r="G90" s="201"/>
      <c r="H90" s="202"/>
      <c r="I90" s="202"/>
      <c r="J90" s="72" t="s">
        <v>54</v>
      </c>
      <c r="K90" s="202"/>
      <c r="L90" s="202"/>
      <c r="M90" s="72" t="s">
        <v>55</v>
      </c>
      <c r="N90" s="202"/>
      <c r="O90" s="202"/>
      <c r="P90" s="72" t="s">
        <v>56</v>
      </c>
      <c r="Q90" s="203"/>
      <c r="R90" s="204"/>
      <c r="S90" s="72" t="s">
        <v>78</v>
      </c>
      <c r="T90" s="205"/>
      <c r="U90" s="205"/>
      <c r="V90" s="72" t="s">
        <v>70</v>
      </c>
      <c r="W90" s="204"/>
      <c r="X90" s="204"/>
      <c r="Y90" s="72" t="s">
        <v>69</v>
      </c>
      <c r="Z90" s="205"/>
      <c r="AA90" s="205"/>
      <c r="AB90" s="200" t="s">
        <v>59</v>
      </c>
      <c r="AC90" s="201"/>
      <c r="AD90" s="201"/>
      <c r="AE90" s="201"/>
      <c r="AF90" s="206"/>
      <c r="AG90" s="207"/>
      <c r="AH90" s="207"/>
      <c r="AI90" s="26" t="s">
        <v>60</v>
      </c>
      <c r="AJ90" s="11" t="s">
        <v>72</v>
      </c>
      <c r="AK90" s="27">
        <f>FLOOR(AF90,30)/60</f>
        <v>0</v>
      </c>
    </row>
    <row r="91" spans="1:37" s="11" customFormat="1" ht="22.5" customHeight="1">
      <c r="A91" s="188" t="s">
        <v>62</v>
      </c>
      <c r="B91" s="189"/>
      <c r="C91" s="189"/>
      <c r="D91" s="189"/>
      <c r="E91" s="190"/>
      <c r="F91" s="191"/>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3"/>
      <c r="AK91" s="9"/>
    </row>
    <row r="92" spans="1:37" s="11" customFormat="1" ht="22.5" customHeight="1">
      <c r="A92" s="185" t="s">
        <v>63</v>
      </c>
      <c r="B92" s="186"/>
      <c r="C92" s="186"/>
      <c r="D92" s="186"/>
      <c r="E92" s="187"/>
      <c r="F92" s="194"/>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6"/>
      <c r="AK92" s="9"/>
    </row>
    <row r="93" spans="1:37" s="11" customFormat="1" ht="60.75" customHeight="1" thickBot="1">
      <c r="A93" s="179" t="s">
        <v>64</v>
      </c>
      <c r="B93" s="180"/>
      <c r="C93" s="180"/>
      <c r="D93" s="180"/>
      <c r="E93" s="181"/>
      <c r="F93" s="182"/>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4"/>
      <c r="AK93" s="9"/>
    </row>
    <row r="94" spans="1:37" s="11" customFormat="1" ht="22.5" customHeight="1" thickBot="1">
      <c r="A94" s="197" t="s">
        <v>90</v>
      </c>
      <c r="B94" s="198"/>
      <c r="C94" s="198"/>
      <c r="D94" s="198"/>
      <c r="E94" s="199"/>
      <c r="F94" s="200" t="s">
        <v>136</v>
      </c>
      <c r="G94" s="201"/>
      <c r="H94" s="202"/>
      <c r="I94" s="202"/>
      <c r="J94" s="72" t="s">
        <v>54</v>
      </c>
      <c r="K94" s="202"/>
      <c r="L94" s="202"/>
      <c r="M94" s="72" t="s">
        <v>55</v>
      </c>
      <c r="N94" s="202"/>
      <c r="O94" s="202"/>
      <c r="P94" s="72" t="s">
        <v>56</v>
      </c>
      <c r="Q94" s="203"/>
      <c r="R94" s="204"/>
      <c r="S94" s="72" t="s">
        <v>76</v>
      </c>
      <c r="T94" s="205"/>
      <c r="U94" s="205"/>
      <c r="V94" s="72" t="s">
        <v>77</v>
      </c>
      <c r="W94" s="204"/>
      <c r="X94" s="204"/>
      <c r="Y94" s="72" t="s">
        <v>78</v>
      </c>
      <c r="Z94" s="205"/>
      <c r="AA94" s="205"/>
      <c r="AB94" s="200" t="s">
        <v>59</v>
      </c>
      <c r="AC94" s="201"/>
      <c r="AD94" s="201"/>
      <c r="AE94" s="201"/>
      <c r="AF94" s="206"/>
      <c r="AG94" s="207"/>
      <c r="AH94" s="207"/>
      <c r="AI94" s="26" t="s">
        <v>60</v>
      </c>
      <c r="AJ94" s="11" t="s">
        <v>67</v>
      </c>
      <c r="AK94" s="27">
        <f>FLOOR(AF94,30)/60</f>
        <v>0</v>
      </c>
    </row>
    <row r="95" spans="1:37" s="11" customFormat="1" ht="22.5" customHeight="1">
      <c r="A95" s="188" t="s">
        <v>62</v>
      </c>
      <c r="B95" s="189"/>
      <c r="C95" s="189"/>
      <c r="D95" s="189"/>
      <c r="E95" s="190"/>
      <c r="F95" s="191"/>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3"/>
      <c r="AK95" s="9"/>
    </row>
    <row r="96" spans="1:37" s="11" customFormat="1" ht="22.5" customHeight="1">
      <c r="A96" s="185" t="s">
        <v>63</v>
      </c>
      <c r="B96" s="186"/>
      <c r="C96" s="186"/>
      <c r="D96" s="186"/>
      <c r="E96" s="187"/>
      <c r="F96" s="194"/>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6"/>
      <c r="AK96" s="9"/>
    </row>
    <row r="97" spans="1:37" s="11" customFormat="1" ht="60.75" customHeight="1" thickBot="1">
      <c r="A97" s="179" t="s">
        <v>64</v>
      </c>
      <c r="B97" s="180"/>
      <c r="C97" s="180"/>
      <c r="D97" s="180"/>
      <c r="E97" s="181"/>
      <c r="F97" s="182"/>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4"/>
      <c r="AK97" s="9"/>
    </row>
    <row r="98" spans="1:37" s="11" customFormat="1" ht="22.5" customHeight="1" thickBot="1">
      <c r="A98" s="197" t="s">
        <v>91</v>
      </c>
      <c r="B98" s="198"/>
      <c r="C98" s="198"/>
      <c r="D98" s="198"/>
      <c r="E98" s="199"/>
      <c r="F98" s="200" t="s">
        <v>136</v>
      </c>
      <c r="G98" s="201"/>
      <c r="H98" s="202"/>
      <c r="I98" s="202"/>
      <c r="J98" s="72" t="s">
        <v>54</v>
      </c>
      <c r="K98" s="202"/>
      <c r="L98" s="202"/>
      <c r="M98" s="72" t="s">
        <v>55</v>
      </c>
      <c r="N98" s="202"/>
      <c r="O98" s="202"/>
      <c r="P98" s="72" t="s">
        <v>56</v>
      </c>
      <c r="Q98" s="203"/>
      <c r="R98" s="204"/>
      <c r="S98" s="72" t="s">
        <v>71</v>
      </c>
      <c r="T98" s="205"/>
      <c r="U98" s="205"/>
      <c r="V98" s="72" t="s">
        <v>66</v>
      </c>
      <c r="W98" s="204"/>
      <c r="X98" s="204"/>
      <c r="Y98" s="72" t="s">
        <v>71</v>
      </c>
      <c r="Z98" s="205"/>
      <c r="AA98" s="205"/>
      <c r="AB98" s="200" t="s">
        <v>59</v>
      </c>
      <c r="AC98" s="201"/>
      <c r="AD98" s="201"/>
      <c r="AE98" s="201"/>
      <c r="AF98" s="206"/>
      <c r="AG98" s="207"/>
      <c r="AH98" s="207"/>
      <c r="AI98" s="26" t="s">
        <v>60</v>
      </c>
      <c r="AJ98" s="11" t="s">
        <v>84</v>
      </c>
      <c r="AK98" s="27">
        <f>FLOOR(AF98,30)/60</f>
        <v>0</v>
      </c>
    </row>
    <row r="99" spans="1:37" s="11" customFormat="1" ht="22.5" customHeight="1">
      <c r="A99" s="188" t="s">
        <v>62</v>
      </c>
      <c r="B99" s="189"/>
      <c r="C99" s="189"/>
      <c r="D99" s="189"/>
      <c r="E99" s="190"/>
      <c r="F99" s="191"/>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3"/>
      <c r="AK99" s="9"/>
    </row>
    <row r="100" spans="1:37" s="11" customFormat="1" ht="22.5" customHeight="1">
      <c r="A100" s="185" t="s">
        <v>63</v>
      </c>
      <c r="B100" s="186"/>
      <c r="C100" s="186"/>
      <c r="D100" s="186"/>
      <c r="E100" s="187"/>
      <c r="F100" s="194"/>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6"/>
      <c r="AK100" s="9"/>
    </row>
    <row r="101" spans="1:37" s="11" customFormat="1" ht="60.75" customHeight="1" thickBot="1">
      <c r="A101" s="179" t="s">
        <v>64</v>
      </c>
      <c r="B101" s="180"/>
      <c r="C101" s="180"/>
      <c r="D101" s="180"/>
      <c r="E101" s="181"/>
      <c r="F101" s="182"/>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4"/>
      <c r="AK101" s="9"/>
    </row>
    <row r="102" spans="1:37" s="11" customFormat="1" ht="22.5" customHeight="1" thickBot="1">
      <c r="A102" s="197" t="s">
        <v>92</v>
      </c>
      <c r="B102" s="198"/>
      <c r="C102" s="198"/>
      <c r="D102" s="198"/>
      <c r="E102" s="199"/>
      <c r="F102" s="200" t="s">
        <v>136</v>
      </c>
      <c r="G102" s="201"/>
      <c r="H102" s="202"/>
      <c r="I102" s="202"/>
      <c r="J102" s="72" t="s">
        <v>54</v>
      </c>
      <c r="K102" s="202"/>
      <c r="L102" s="202"/>
      <c r="M102" s="72" t="s">
        <v>55</v>
      </c>
      <c r="N102" s="202"/>
      <c r="O102" s="202"/>
      <c r="P102" s="72" t="s">
        <v>56</v>
      </c>
      <c r="Q102" s="203"/>
      <c r="R102" s="204"/>
      <c r="S102" s="72" t="s">
        <v>78</v>
      </c>
      <c r="T102" s="205"/>
      <c r="U102" s="205"/>
      <c r="V102" s="72" t="s">
        <v>66</v>
      </c>
      <c r="W102" s="204"/>
      <c r="X102" s="204"/>
      <c r="Y102" s="72" t="s">
        <v>78</v>
      </c>
      <c r="Z102" s="205"/>
      <c r="AA102" s="205"/>
      <c r="AB102" s="200" t="s">
        <v>59</v>
      </c>
      <c r="AC102" s="201"/>
      <c r="AD102" s="201"/>
      <c r="AE102" s="201"/>
      <c r="AF102" s="206"/>
      <c r="AG102" s="207"/>
      <c r="AH102" s="207"/>
      <c r="AI102" s="26" t="s">
        <v>60</v>
      </c>
      <c r="AJ102" s="11" t="s">
        <v>84</v>
      </c>
      <c r="AK102" s="27">
        <f>FLOOR(AF102,30)/60</f>
        <v>0</v>
      </c>
    </row>
    <row r="103" spans="1:37" s="11" customFormat="1" ht="22.5" customHeight="1">
      <c r="A103" s="188" t="s">
        <v>62</v>
      </c>
      <c r="B103" s="189"/>
      <c r="C103" s="189"/>
      <c r="D103" s="189"/>
      <c r="E103" s="190"/>
      <c r="F103" s="191"/>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3"/>
      <c r="AK103" s="9"/>
    </row>
    <row r="104" spans="1:37" s="11" customFormat="1" ht="22.5" customHeight="1">
      <c r="A104" s="185" t="s">
        <v>63</v>
      </c>
      <c r="B104" s="186"/>
      <c r="C104" s="186"/>
      <c r="D104" s="186"/>
      <c r="E104" s="187"/>
      <c r="F104" s="194"/>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6"/>
      <c r="AK104" s="9"/>
    </row>
    <row r="105" spans="1:37" s="11" customFormat="1" ht="60.75" customHeight="1" thickBot="1">
      <c r="A105" s="179" t="s">
        <v>64</v>
      </c>
      <c r="B105" s="180"/>
      <c r="C105" s="180"/>
      <c r="D105" s="180"/>
      <c r="E105" s="181"/>
      <c r="F105" s="182"/>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4"/>
      <c r="AK105" s="9"/>
    </row>
  </sheetData>
  <mergeCells count="431">
    <mergeCell ref="A54:G54"/>
    <mergeCell ref="H54:N54"/>
    <mergeCell ref="O54:S54"/>
    <mergeCell ref="T54:AE54"/>
    <mergeCell ref="AF54:AH54"/>
    <mergeCell ref="A84:G84"/>
    <mergeCell ref="H84:N84"/>
    <mergeCell ref="O84:S84"/>
    <mergeCell ref="T84:AE84"/>
    <mergeCell ref="AF84:AH84"/>
    <mergeCell ref="A57:E57"/>
    <mergeCell ref="A58:E58"/>
    <mergeCell ref="F57:AI57"/>
    <mergeCell ref="F58:AI58"/>
    <mergeCell ref="A59:E59"/>
    <mergeCell ref="F59:AI59"/>
    <mergeCell ref="A60:E60"/>
    <mergeCell ref="F60:G60"/>
    <mergeCell ref="H60:I60"/>
    <mergeCell ref="K60:L60"/>
    <mergeCell ref="N60:O60"/>
    <mergeCell ref="Q60:R60"/>
    <mergeCell ref="T60:U60"/>
    <mergeCell ref="W60:X60"/>
    <mergeCell ref="A7:E7"/>
    <mergeCell ref="A9:E9"/>
    <mergeCell ref="F7:O7"/>
    <mergeCell ref="F9:T9"/>
    <mergeCell ref="U7:Y7"/>
    <mergeCell ref="Z7:AI7"/>
    <mergeCell ref="Z9:AI9"/>
    <mergeCell ref="U9:Y9"/>
    <mergeCell ref="P7:T7"/>
    <mergeCell ref="A8:E8"/>
    <mergeCell ref="F8:H8"/>
    <mergeCell ref="I8:T8"/>
    <mergeCell ref="U8:Y8"/>
    <mergeCell ref="Z8:AI8"/>
    <mergeCell ref="A10:AI10"/>
    <mergeCell ref="A20:AI20"/>
    <mergeCell ref="A21:AI21"/>
    <mergeCell ref="A25:AI28"/>
    <mergeCell ref="A29:AI29"/>
    <mergeCell ref="A30:AI33"/>
    <mergeCell ref="A34:AI34"/>
    <mergeCell ref="A35:AI38"/>
    <mergeCell ref="AK37:AM39"/>
    <mergeCell ref="A39:K39"/>
    <mergeCell ref="L39:AI39"/>
    <mergeCell ref="A1:C1"/>
    <mergeCell ref="AG1:AI1"/>
    <mergeCell ref="A2:AI2"/>
    <mergeCell ref="A3:AI3"/>
    <mergeCell ref="U5:Y5"/>
    <mergeCell ref="Z5:AI5"/>
    <mergeCell ref="A6:E6"/>
    <mergeCell ref="F6:T6"/>
    <mergeCell ref="U6:Y6"/>
    <mergeCell ref="Z6:AI6"/>
    <mergeCell ref="AH40:AI40"/>
    <mergeCell ref="A41:K41"/>
    <mergeCell ref="L41:M41"/>
    <mergeCell ref="N41:O41"/>
    <mergeCell ref="P41:Q41"/>
    <mergeCell ref="R41:S41"/>
    <mergeCell ref="T41:U41"/>
    <mergeCell ref="V41:W41"/>
    <mergeCell ref="X41:Y41"/>
    <mergeCell ref="Z41:AA41"/>
    <mergeCell ref="V40:W40"/>
    <mergeCell ref="X40:Y40"/>
    <mergeCell ref="Z40:AA40"/>
    <mergeCell ref="AB40:AC40"/>
    <mergeCell ref="AD40:AE40"/>
    <mergeCell ref="AF40:AG40"/>
    <mergeCell ref="A40:K40"/>
    <mergeCell ref="L40:M40"/>
    <mergeCell ref="N40:O40"/>
    <mergeCell ref="P40:Q40"/>
    <mergeCell ref="R40:S40"/>
    <mergeCell ref="T40:U40"/>
    <mergeCell ref="AB41:AC41"/>
    <mergeCell ref="AD41:AE41"/>
    <mergeCell ref="X43:Y43"/>
    <mergeCell ref="Z43:AA43"/>
    <mergeCell ref="AF41:AG41"/>
    <mergeCell ref="AH41:AI41"/>
    <mergeCell ref="A42:K42"/>
    <mergeCell ref="L42:M42"/>
    <mergeCell ref="N42:O42"/>
    <mergeCell ref="P42:Q42"/>
    <mergeCell ref="R42:S42"/>
    <mergeCell ref="T42:U42"/>
    <mergeCell ref="AH42:AI42"/>
    <mergeCell ref="V42:W42"/>
    <mergeCell ref="X42:Y42"/>
    <mergeCell ref="Z42:AA42"/>
    <mergeCell ref="AB42:AC42"/>
    <mergeCell ref="AD42:AE42"/>
    <mergeCell ref="AF42:AG42"/>
    <mergeCell ref="AB43:AC43"/>
    <mergeCell ref="AD43:AE43"/>
    <mergeCell ref="AF43:AG43"/>
    <mergeCell ref="AH43:AI43"/>
    <mergeCell ref="A43:K43"/>
    <mergeCell ref="L43:M43"/>
    <mergeCell ref="N43:O43"/>
    <mergeCell ref="A44:K44"/>
    <mergeCell ref="L44:M44"/>
    <mergeCell ref="N44:O44"/>
    <mergeCell ref="P44:Q44"/>
    <mergeCell ref="R44:S44"/>
    <mergeCell ref="T44:U44"/>
    <mergeCell ref="AH44:AI44"/>
    <mergeCell ref="V44:W44"/>
    <mergeCell ref="X44:Y44"/>
    <mergeCell ref="Z44:AA44"/>
    <mergeCell ref="AB44:AC44"/>
    <mergeCell ref="AD44:AE44"/>
    <mergeCell ref="AF44:AG44"/>
    <mergeCell ref="P43:Q43"/>
    <mergeCell ref="R43:S43"/>
    <mergeCell ref="T43:U43"/>
    <mergeCell ref="V43:W43"/>
    <mergeCell ref="AH45:AI45"/>
    <mergeCell ref="A46:K46"/>
    <mergeCell ref="L46:M46"/>
    <mergeCell ref="N46:O46"/>
    <mergeCell ref="P46:Q46"/>
    <mergeCell ref="R46:S46"/>
    <mergeCell ref="T46:U46"/>
    <mergeCell ref="AH46:AI46"/>
    <mergeCell ref="V46:W46"/>
    <mergeCell ref="X46:Y46"/>
    <mergeCell ref="Z46:AA46"/>
    <mergeCell ref="AB46:AC46"/>
    <mergeCell ref="AD46:AE46"/>
    <mergeCell ref="AF46:AG46"/>
    <mergeCell ref="A45:K45"/>
    <mergeCell ref="L45:M45"/>
    <mergeCell ref="N45:O45"/>
    <mergeCell ref="P45:Q45"/>
    <mergeCell ref="R45:S45"/>
    <mergeCell ref="T45:U45"/>
    <mergeCell ref="AB45:AC45"/>
    <mergeCell ref="AD45:AE45"/>
    <mergeCell ref="AF45:AG45"/>
    <mergeCell ref="T49:U49"/>
    <mergeCell ref="V49:W49"/>
    <mergeCell ref="X49:Y49"/>
    <mergeCell ref="Z49:AA49"/>
    <mergeCell ref="AB47:AC47"/>
    <mergeCell ref="AD47:AE47"/>
    <mergeCell ref="AF47:AG47"/>
    <mergeCell ref="V45:W45"/>
    <mergeCell ref="X45:Y45"/>
    <mergeCell ref="Z45:AA45"/>
    <mergeCell ref="T47:U47"/>
    <mergeCell ref="V47:W47"/>
    <mergeCell ref="X47:Y47"/>
    <mergeCell ref="Z47:AA47"/>
    <mergeCell ref="AH47:AI47"/>
    <mergeCell ref="A48:K48"/>
    <mergeCell ref="L48:M48"/>
    <mergeCell ref="N48:O48"/>
    <mergeCell ref="P48:Q48"/>
    <mergeCell ref="R48:S48"/>
    <mergeCell ref="T48:U48"/>
    <mergeCell ref="AH48:AI48"/>
    <mergeCell ref="V48:W48"/>
    <mergeCell ref="X48:Y48"/>
    <mergeCell ref="Z48:AA48"/>
    <mergeCell ref="AB48:AC48"/>
    <mergeCell ref="AD48:AE48"/>
    <mergeCell ref="AF48:AG48"/>
    <mergeCell ref="A47:K47"/>
    <mergeCell ref="L47:M47"/>
    <mergeCell ref="N47:O47"/>
    <mergeCell ref="P47:Q47"/>
    <mergeCell ref="R47:S47"/>
    <mergeCell ref="X51:Y51"/>
    <mergeCell ref="Z51:AA51"/>
    <mergeCell ref="AB49:AC49"/>
    <mergeCell ref="AD49:AE49"/>
    <mergeCell ref="AF49:AG49"/>
    <mergeCell ref="AH49:AI49"/>
    <mergeCell ref="A50:K50"/>
    <mergeCell ref="L50:M50"/>
    <mergeCell ref="N50:O50"/>
    <mergeCell ref="P50:Q50"/>
    <mergeCell ref="R50:S50"/>
    <mergeCell ref="T50:U50"/>
    <mergeCell ref="AH50:AI50"/>
    <mergeCell ref="V50:W50"/>
    <mergeCell ref="X50:Y50"/>
    <mergeCell ref="Z50:AA50"/>
    <mergeCell ref="AB50:AC50"/>
    <mergeCell ref="AD50:AE50"/>
    <mergeCell ref="AF50:AG50"/>
    <mergeCell ref="A49:K49"/>
    <mergeCell ref="L49:M49"/>
    <mergeCell ref="N49:O49"/>
    <mergeCell ref="P49:Q49"/>
    <mergeCell ref="R49:S49"/>
    <mergeCell ref="AB51:AC51"/>
    <mergeCell ref="AD51:AE51"/>
    <mergeCell ref="AF51:AG51"/>
    <mergeCell ref="AH51:AI51"/>
    <mergeCell ref="A52:K52"/>
    <mergeCell ref="L52:M52"/>
    <mergeCell ref="N52:O52"/>
    <mergeCell ref="P52:Q52"/>
    <mergeCell ref="R52:S52"/>
    <mergeCell ref="T52:U52"/>
    <mergeCell ref="AH52:AI52"/>
    <mergeCell ref="V52:W52"/>
    <mergeCell ref="X52:Y52"/>
    <mergeCell ref="Z52:AA52"/>
    <mergeCell ref="AB52:AC52"/>
    <mergeCell ref="AD52:AE52"/>
    <mergeCell ref="AF52:AG52"/>
    <mergeCell ref="A51:K51"/>
    <mergeCell ref="L51:M51"/>
    <mergeCell ref="N51:O51"/>
    <mergeCell ref="P51:Q51"/>
    <mergeCell ref="R51:S51"/>
    <mergeCell ref="T51:U51"/>
    <mergeCell ref="V51:W51"/>
    <mergeCell ref="AB53:AC53"/>
    <mergeCell ref="AD53:AE53"/>
    <mergeCell ref="AF53:AG53"/>
    <mergeCell ref="AH53:AI53"/>
    <mergeCell ref="A56:E56"/>
    <mergeCell ref="F56:G56"/>
    <mergeCell ref="H56:I56"/>
    <mergeCell ref="K56:L56"/>
    <mergeCell ref="N56:O56"/>
    <mergeCell ref="Q56:R56"/>
    <mergeCell ref="T56:U56"/>
    <mergeCell ref="W56:X56"/>
    <mergeCell ref="Z56:AA56"/>
    <mergeCell ref="AB56:AE56"/>
    <mergeCell ref="AF56:AH56"/>
    <mergeCell ref="A53:K53"/>
    <mergeCell ref="L53:M53"/>
    <mergeCell ref="N53:O53"/>
    <mergeCell ref="P53:Q53"/>
    <mergeCell ref="R53:S53"/>
    <mergeCell ref="T53:U53"/>
    <mergeCell ref="V53:W53"/>
    <mergeCell ref="X53:Y53"/>
    <mergeCell ref="Z53:AA53"/>
    <mergeCell ref="Z60:AA60"/>
    <mergeCell ref="AB60:AE60"/>
    <mergeCell ref="AF60:AH60"/>
    <mergeCell ref="A61:E61"/>
    <mergeCell ref="F61:AI61"/>
    <mergeCell ref="F62:AI62"/>
    <mergeCell ref="A63:E63"/>
    <mergeCell ref="F63:AI63"/>
    <mergeCell ref="A64:E64"/>
    <mergeCell ref="F64:G64"/>
    <mergeCell ref="H64:I64"/>
    <mergeCell ref="K64:L64"/>
    <mergeCell ref="N64:O64"/>
    <mergeCell ref="Q64:R64"/>
    <mergeCell ref="A62:E62"/>
    <mergeCell ref="T64:U64"/>
    <mergeCell ref="W64:X64"/>
    <mergeCell ref="Z64:AA64"/>
    <mergeCell ref="AB64:AE64"/>
    <mergeCell ref="AF64:AH64"/>
    <mergeCell ref="A65:E65"/>
    <mergeCell ref="A66:E66"/>
    <mergeCell ref="F65:AI65"/>
    <mergeCell ref="F66:AI66"/>
    <mergeCell ref="A67:E67"/>
    <mergeCell ref="F67:AI67"/>
    <mergeCell ref="A68:E68"/>
    <mergeCell ref="F68:G68"/>
    <mergeCell ref="H68:I68"/>
    <mergeCell ref="K68:L68"/>
    <mergeCell ref="N68:O68"/>
    <mergeCell ref="Q68:R68"/>
    <mergeCell ref="T68:U68"/>
    <mergeCell ref="W68:X68"/>
    <mergeCell ref="Z68:AA68"/>
    <mergeCell ref="AB68:AE68"/>
    <mergeCell ref="AF68:AH68"/>
    <mergeCell ref="A69:E69"/>
    <mergeCell ref="F69:AI69"/>
    <mergeCell ref="F70:AI70"/>
    <mergeCell ref="A71:E71"/>
    <mergeCell ref="F71:AI71"/>
    <mergeCell ref="A72:E72"/>
    <mergeCell ref="F72:G72"/>
    <mergeCell ref="H72:I72"/>
    <mergeCell ref="K72:L72"/>
    <mergeCell ref="N72:O72"/>
    <mergeCell ref="Q72:R72"/>
    <mergeCell ref="A70:E70"/>
    <mergeCell ref="T72:U72"/>
    <mergeCell ref="W72:X72"/>
    <mergeCell ref="Z72:AA72"/>
    <mergeCell ref="AB72:AE72"/>
    <mergeCell ref="AF72:AH72"/>
    <mergeCell ref="A73:E73"/>
    <mergeCell ref="A74:E74"/>
    <mergeCell ref="F73:AI73"/>
    <mergeCell ref="F74:AI74"/>
    <mergeCell ref="A75:E75"/>
    <mergeCell ref="F75:AI75"/>
    <mergeCell ref="A76:E76"/>
    <mergeCell ref="F76:G76"/>
    <mergeCell ref="H76:I76"/>
    <mergeCell ref="K76:L76"/>
    <mergeCell ref="N76:O76"/>
    <mergeCell ref="Q76:R76"/>
    <mergeCell ref="T76:U76"/>
    <mergeCell ref="W76:X76"/>
    <mergeCell ref="Z76:AA76"/>
    <mergeCell ref="AB76:AE76"/>
    <mergeCell ref="AF76:AH76"/>
    <mergeCell ref="A77:E77"/>
    <mergeCell ref="F77:AI77"/>
    <mergeCell ref="F78:AI78"/>
    <mergeCell ref="A79:E79"/>
    <mergeCell ref="F79:AI79"/>
    <mergeCell ref="A80:E80"/>
    <mergeCell ref="F80:G80"/>
    <mergeCell ref="H80:I80"/>
    <mergeCell ref="K80:L80"/>
    <mergeCell ref="N80:O80"/>
    <mergeCell ref="Q80:R80"/>
    <mergeCell ref="A78:E78"/>
    <mergeCell ref="T80:U80"/>
    <mergeCell ref="W80:X80"/>
    <mergeCell ref="Z80:AA80"/>
    <mergeCell ref="AB80:AE80"/>
    <mergeCell ref="AF80:AH80"/>
    <mergeCell ref="A81:E81"/>
    <mergeCell ref="A82:E82"/>
    <mergeCell ref="F81:AI81"/>
    <mergeCell ref="F82:AI82"/>
    <mergeCell ref="A83:E83"/>
    <mergeCell ref="F83:AI83"/>
    <mergeCell ref="A86:E86"/>
    <mergeCell ref="F86:G86"/>
    <mergeCell ref="H86:I86"/>
    <mergeCell ref="K86:L86"/>
    <mergeCell ref="N86:O86"/>
    <mergeCell ref="Q86:R86"/>
    <mergeCell ref="T86:U86"/>
    <mergeCell ref="W86:X86"/>
    <mergeCell ref="Z86:AA86"/>
    <mergeCell ref="AB86:AE86"/>
    <mergeCell ref="AF86:AH86"/>
    <mergeCell ref="A87:E87"/>
    <mergeCell ref="F87:AI87"/>
    <mergeCell ref="F88:AI88"/>
    <mergeCell ref="A89:E89"/>
    <mergeCell ref="F89:AI89"/>
    <mergeCell ref="A90:E90"/>
    <mergeCell ref="F90:G90"/>
    <mergeCell ref="H90:I90"/>
    <mergeCell ref="K90:L90"/>
    <mergeCell ref="N90:O90"/>
    <mergeCell ref="Q90:R90"/>
    <mergeCell ref="A88:E88"/>
    <mergeCell ref="T90:U90"/>
    <mergeCell ref="W90:X90"/>
    <mergeCell ref="Z90:AA90"/>
    <mergeCell ref="AB90:AE90"/>
    <mergeCell ref="AF90:AH90"/>
    <mergeCell ref="A91:E91"/>
    <mergeCell ref="A92:E92"/>
    <mergeCell ref="F91:AI91"/>
    <mergeCell ref="F92:AI92"/>
    <mergeCell ref="A93:E93"/>
    <mergeCell ref="F93:AI93"/>
    <mergeCell ref="A94:E94"/>
    <mergeCell ref="F94:G94"/>
    <mergeCell ref="H94:I94"/>
    <mergeCell ref="K94:L94"/>
    <mergeCell ref="N94:O94"/>
    <mergeCell ref="Q94:R94"/>
    <mergeCell ref="T94:U94"/>
    <mergeCell ref="W94:X94"/>
    <mergeCell ref="Z94:AA94"/>
    <mergeCell ref="AB94:AE94"/>
    <mergeCell ref="AF94:AH94"/>
    <mergeCell ref="A95:E95"/>
    <mergeCell ref="F95:AI95"/>
    <mergeCell ref="F96:AI96"/>
    <mergeCell ref="A97:E97"/>
    <mergeCell ref="F97:AI97"/>
    <mergeCell ref="A98:E98"/>
    <mergeCell ref="F98:G98"/>
    <mergeCell ref="H98:I98"/>
    <mergeCell ref="K98:L98"/>
    <mergeCell ref="N98:O98"/>
    <mergeCell ref="Q98:R98"/>
    <mergeCell ref="A96:E96"/>
    <mergeCell ref="T98:U98"/>
    <mergeCell ref="W98:X98"/>
    <mergeCell ref="Z98:AA98"/>
    <mergeCell ref="AB98:AE98"/>
    <mergeCell ref="AF98:AH98"/>
    <mergeCell ref="A105:E105"/>
    <mergeCell ref="F105:AI105"/>
    <mergeCell ref="A104:E104"/>
    <mergeCell ref="A103:E103"/>
    <mergeCell ref="F103:AI103"/>
    <mergeCell ref="F104:AI104"/>
    <mergeCell ref="A99:E99"/>
    <mergeCell ref="A100:E100"/>
    <mergeCell ref="F99:AI99"/>
    <mergeCell ref="F100:AI100"/>
    <mergeCell ref="A101:E101"/>
    <mergeCell ref="F101:AI101"/>
    <mergeCell ref="A102:E102"/>
    <mergeCell ref="F102:G102"/>
    <mergeCell ref="H102:I102"/>
    <mergeCell ref="K102:L102"/>
    <mergeCell ref="N102:O102"/>
    <mergeCell ref="Q102:R102"/>
    <mergeCell ref="T102:U102"/>
    <mergeCell ref="W102:X102"/>
    <mergeCell ref="Z102:AA102"/>
    <mergeCell ref="AB102:AE102"/>
    <mergeCell ref="AF102:AH102"/>
  </mergeCells>
  <phoneticPr fontId="3"/>
  <conditionalFormatting sqref="Z7 A42:K53 Z9 F9">
    <cfRule type="expression" dxfId="67" priority="11">
      <formula>ISBLANK(A7)</formula>
    </cfRule>
  </conditionalFormatting>
  <conditionalFormatting sqref="F7 L42:AI53 F57:AI58 F61:AI62 F65:AI66 F69:AI70 F73:AI74 F77:AI78 F81:AI82 F87:AI88 F91:AI92 F95:AI96 F99:AI100 F103:AI104 D12:D18 D23 M23 T23 AB23">
    <cfRule type="expression" dxfId="66" priority="10">
      <formula>ISBLANK(D7)</formula>
    </cfRule>
  </conditionalFormatting>
  <conditionalFormatting sqref="H56:I56 K56 Q56 T56 W56 Z56 AF56 N56 F59 K60 Q60 T60 W60 Z60 AF60 N60 F63 K64 Q64 T64 W64 Z64 AF64 N64 F67 K68 Q68 T68 W68 Z68 AF68 N68 F71">
    <cfRule type="expression" dxfId="65" priority="7">
      <formula>ISBLANK(F56)</formula>
    </cfRule>
  </conditionalFormatting>
  <conditionalFormatting sqref="K72 N72 Q72 T72 W72 Z72 AF72 F75 K76 Q76 T76 W76 Z76 AF76 N76 F79 K80 Q80 T80 W80 Z80 AF80 N80 F83 K86 Q86 T86 W86 Z86 AF86 N86 F89 K90 Q90 T90 W90 Z90 AF90 N90 F93 K94 Q94 T94 W94 Z94 AF94 N94 F97 H98 K98 Q98 T98 W98 Z98 AF98 N98 F101 K102 Q102 T102 W102 Z102 AF102 N102 F105">
    <cfRule type="expression" dxfId="64" priority="6">
      <formula>ISBLANK(F72)</formula>
    </cfRule>
  </conditionalFormatting>
  <conditionalFormatting sqref="H102:I102 H94:I94 H90:I90 H86:I86 H80:I80 H76:I76 H72:I72 H68:I68 H64:I64 H60:I60">
    <cfRule type="expression" dxfId="63" priority="5">
      <formula>ISBLANK(H60)</formula>
    </cfRule>
  </conditionalFormatting>
  <conditionalFormatting sqref="A25 A30 A35">
    <cfRule type="expression" dxfId="62" priority="4">
      <formula>ISBLANK(A25)</formula>
    </cfRule>
  </conditionalFormatting>
  <conditionalFormatting sqref="F8:T8">
    <cfRule type="expression" dxfId="61" priority="2">
      <formula>ISBLANK(F8)</formula>
    </cfRule>
  </conditionalFormatting>
  <conditionalFormatting sqref="Z8:AI8">
    <cfRule type="expression" dxfId="60" priority="1">
      <formula>ISBLANK(Z8)</formula>
    </cfRule>
  </conditionalFormatting>
  <dataValidations count="11">
    <dataValidation type="list" allowBlank="1" showInputMessage="1" showErrorMessage="1" sqref="L42:AI53 L65581:AI65592 L131117:AI131128 L196653:AI196664 L262189:AI262200 L327725:AI327736 L393261:AI393272 L458797:AI458808 L524333:AI524344 L589869:AI589880 L655405:AI655416 L720941:AI720952 L786477:AI786488 L852013:AI852024 L917549:AI917560 L983085:AI983096">
      <formula1>"講師,実技,単労"</formula1>
    </dataValidation>
    <dataValidation type="whole" allowBlank="1" showInputMessage="1" showErrorMessage="1" sqref="N56:O56 N60:O60 N64:O64 N68:O68 N72:O72 N76:O76 N80:O80 N86:O86 N90:O90 N94:O94 N98:O98 N102:O102">
      <formula1>1</formula1>
      <formula2>31</formula2>
    </dataValidation>
    <dataValidation type="whole" allowBlank="1" showInputMessage="1" showErrorMessage="1" sqref="Q56:R56 Q60:R60 Q64:R64 Q68:R68 Q72:R72 Q76:R76 Q80:R80 Q86:R86 Q90:R90 Q94:R94 Q98:R98 Q102:R102 W56:X56 W60:X60 W64:X64 W68:X68 W72:X72 W76:X76 W80:X80 W86:X86 W90:X90 W94:X94 W98:X98 W102:X102">
      <formula1>0</formula1>
      <formula2>23</formula2>
    </dataValidation>
    <dataValidation type="whole" allowBlank="1" showInputMessage="1" showErrorMessage="1" sqref="T56:U56 Z56:AA56 T60:U60 Z60:AA60 T64:U64 Z64:AA64 T68:U68 Z68:AA68 T72:U72 Z72:AA72 T76:U76 Z76:AA76 T80:U80 Z80:AA80 T86:U86 Z86:AA86 T90:U90 Z90:AA90 T94:U94 Z94:AA94 T98:U98 Z98:AA98 T102:U102 Z102:AA102">
      <formula1>0</formula1>
      <formula2>59</formula2>
    </dataValidation>
    <dataValidation type="list" allowBlank="1" showInputMessage="1" showErrorMessage="1" errorTitle="確認" error="実施回数を確認してください" sqref="F7:O7">
      <formula1>"3,4,5,6,7,8,9,10,11,12"</formula1>
    </dataValidation>
    <dataValidation type="list" errorStyle="warning" showInputMessage="1" showErrorMessage="1" errorTitle="教育課程" error="「教科」「その他」を選択している場合は、詳しい内容を必ず記入してください。" sqref="F57:AI57 F61:AI61 F65:AI65 F69:AI69 F73:AI73 F77:AI77 F81:AI81 F87:AI87 F91:AI91 F95:AI95 F99:AI99 F103:AI103">
      <formula1>"総合的な学習, 教科（　　）, 特別活動, その他（　　）"</formula1>
    </dataValidation>
    <dataValidation type="list" errorStyle="warning" showInputMessage="1" showErrorMessage="1" errorTitle="対象児童/生徒" error="全校児童生徒以外を選択していることを確認し、その場合には詳しい内容を必ず記入してください。" sqref="F58:AI58 F62:AI62 F66:AI66 F70:AI70 F74:AI74 F78:AI78 F82:AI82 F88:AI88 F92:AI92 F96:AI96 F100:AI100 F104:AI104">
      <formula1>"全校児童/生徒, 学年単位（　　）, クラブ単位（　　）, その他（　　）"</formula1>
    </dataValidation>
    <dataValidation type="list" allowBlank="1" showInputMessage="1" showErrorMessage="1" sqref="D12:D18">
      <formula1>"A,B,C,D,E"</formula1>
    </dataValidation>
    <dataValidation type="list" allowBlank="1" showInputMessage="1" showErrorMessage="1" sqref="T23 D23 AB23 M23">
      <formula1>"○"</formula1>
    </dataValidation>
    <dataValidation type="textLength" operator="lessThanOrEqual" allowBlank="1" showInputMessage="1" showErrorMessage="1" errorTitle="確認" error="文字数250文字以下で入力してください" sqref="A35:AI38 A30:AI33 A25:AI28">
      <formula1>250</formula1>
    </dataValidation>
    <dataValidation type="list" allowBlank="1" sqref="Z8:AI8">
      <formula1>"なし"</formula1>
    </dataValidation>
  </dataValidations>
  <printOptions horizontalCentered="1"/>
  <pageMargins left="0.23622047244094488" right="0.23622047244094488" top="0.15748031496062992" bottom="0.74803149606299213" header="0.31496062992125984" footer="0.31496062992125984"/>
  <pageSetup paperSize="9" scale="75" orientation="portrait" horizontalDpi="300" verticalDpi="300" r:id="rId1"/>
  <rowBreaks count="2" manualBreakCount="2">
    <brk id="53" max="34" man="1"/>
    <brk id="83" max="3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H67"/>
  <sheetViews>
    <sheetView showGridLines="0" view="pageBreakPreview" zoomScale="70" zoomScaleNormal="100" zoomScaleSheetLayoutView="70" workbookViewId="0">
      <selection activeCell="AZ53" sqref="AZ53"/>
    </sheetView>
  </sheetViews>
  <sheetFormatPr defaultColWidth="2.75" defaultRowHeight="16.5" customHeight="1"/>
  <cols>
    <col min="1" max="28" width="2.75" style="32"/>
    <col min="29" max="31" width="2.75" style="32" customWidth="1"/>
    <col min="32" max="35" width="2.75" style="32"/>
    <col min="36" max="36" width="2" style="32" customWidth="1"/>
    <col min="37" max="37" width="2.125" style="32" customWidth="1"/>
    <col min="38" max="45" width="2.75" style="32"/>
    <col min="46" max="46" width="8.625" style="32" customWidth="1"/>
    <col min="47" max="47" width="8.875" style="32" customWidth="1"/>
    <col min="48" max="16384" width="2.75" style="32"/>
  </cols>
  <sheetData>
    <row r="1" spans="1:60" ht="27.75" customHeight="1">
      <c r="A1" s="81" t="s">
        <v>93</v>
      </c>
      <c r="B1" s="80"/>
      <c r="C1" s="31"/>
    </row>
    <row r="2" spans="1:60" ht="30" customHeight="1">
      <c r="A2" s="513" t="s">
        <v>300</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c r="AP2" s="513"/>
      <c r="AQ2" s="513"/>
      <c r="AR2" s="513"/>
      <c r="AS2" s="513"/>
      <c r="AT2" s="513"/>
      <c r="AU2" s="513"/>
      <c r="AV2" s="78"/>
      <c r="AW2" s="78"/>
    </row>
    <row r="3" spans="1:60" ht="31.5" customHeight="1">
      <c r="A3" s="523" t="s">
        <v>329</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523"/>
      <c r="AV3" s="82"/>
      <c r="AW3" s="82"/>
    </row>
    <row r="4" spans="1:60" ht="18" customHeight="1">
      <c r="A4" s="33"/>
      <c r="B4" s="33"/>
      <c r="C4" s="33"/>
      <c r="D4" s="33"/>
      <c r="E4" s="33"/>
      <c r="F4" s="33"/>
      <c r="G4" s="33"/>
      <c r="H4" s="33"/>
      <c r="I4" s="33"/>
      <c r="J4" s="33"/>
      <c r="K4" s="33"/>
      <c r="L4" s="33"/>
      <c r="M4" s="33"/>
      <c r="N4" s="33"/>
      <c r="O4" s="33"/>
      <c r="P4" s="33"/>
      <c r="Q4" s="33"/>
      <c r="R4" s="33"/>
      <c r="S4" s="34"/>
      <c r="T4" s="35"/>
      <c r="U4" s="518"/>
      <c r="V4" s="518"/>
      <c r="W4" s="518"/>
      <c r="X4" s="518"/>
      <c r="Y4" s="518"/>
      <c r="Z4" s="518"/>
      <c r="AA4" s="518"/>
      <c r="AB4" s="518"/>
      <c r="AC4" s="518"/>
      <c r="AD4" s="518"/>
      <c r="AE4" s="36"/>
      <c r="AF4" s="36"/>
      <c r="AG4" s="36"/>
      <c r="AH4" s="36"/>
      <c r="AI4" s="36"/>
      <c r="AJ4" s="36"/>
      <c r="AK4" s="36"/>
      <c r="AX4" s="37"/>
      <c r="AY4" s="37"/>
      <c r="AZ4" s="37"/>
      <c r="BA4" s="37"/>
      <c r="BB4" s="37"/>
      <c r="BC4" s="37"/>
      <c r="BD4" s="37"/>
      <c r="BE4" s="37"/>
      <c r="BF4" s="37"/>
      <c r="BG4" s="37"/>
      <c r="BH4" s="37"/>
    </row>
    <row r="5" spans="1:60" ht="22.5" customHeight="1">
      <c r="A5" s="519" t="s">
        <v>94</v>
      </c>
      <c r="B5" s="519"/>
      <c r="C5" s="519"/>
      <c r="D5" s="519"/>
      <c r="E5" s="519"/>
      <c r="F5" s="519"/>
      <c r="G5" s="519"/>
      <c r="H5" s="519"/>
      <c r="I5" s="520" t="str">
        <f>IF(【様式5】実施報告書!X8="","",【様式5】実施報告書!X8)</f>
        <v/>
      </c>
      <c r="J5" s="520"/>
      <c r="K5" s="520"/>
      <c r="L5" s="520"/>
      <c r="M5" s="520"/>
      <c r="N5" s="520"/>
      <c r="O5" s="520"/>
      <c r="P5" s="38"/>
      <c r="Q5" s="38"/>
      <c r="R5" s="519" t="s">
        <v>95</v>
      </c>
      <c r="S5" s="519"/>
      <c r="T5" s="519"/>
      <c r="U5" s="519"/>
      <c r="V5" s="520" t="str">
        <f>IF(【様式5】実施報告書!X10="","",【様式5】実施報告書!X10)</f>
        <v/>
      </c>
      <c r="W5" s="520"/>
      <c r="X5" s="520"/>
      <c r="Y5" s="520"/>
      <c r="Z5" s="520"/>
      <c r="AA5" s="520"/>
      <c r="AB5" s="520"/>
      <c r="AC5" s="520"/>
      <c r="AD5" s="520"/>
      <c r="AE5" s="520"/>
      <c r="AF5" s="520"/>
      <c r="AG5" s="520"/>
      <c r="AH5" s="520"/>
      <c r="AI5" s="520"/>
      <c r="AJ5" s="520"/>
      <c r="AX5" s="39"/>
      <c r="AY5" s="39"/>
      <c r="AZ5" s="39"/>
      <c r="BA5" s="39"/>
      <c r="BB5" s="39"/>
      <c r="BC5" s="39"/>
      <c r="BD5" s="39"/>
      <c r="BE5" s="39"/>
      <c r="BF5" s="39"/>
      <c r="BG5" s="39"/>
      <c r="BH5" s="39"/>
    </row>
    <row r="6" spans="1:60" ht="12" customHeight="1" thickBot="1">
      <c r="A6" s="40"/>
      <c r="B6" s="40"/>
      <c r="C6" s="40"/>
      <c r="D6" s="40"/>
      <c r="E6" s="41"/>
      <c r="F6" s="42"/>
      <c r="G6" s="41"/>
      <c r="H6" s="42"/>
      <c r="I6" s="41"/>
      <c r="J6" s="42"/>
      <c r="K6" s="41"/>
      <c r="L6" s="42"/>
      <c r="M6" s="41"/>
      <c r="N6" s="42"/>
      <c r="O6" s="41"/>
      <c r="P6" s="42"/>
      <c r="R6" s="43"/>
      <c r="S6" s="43"/>
      <c r="T6" s="43"/>
      <c r="U6" s="44"/>
      <c r="V6" s="44"/>
      <c r="W6" s="44"/>
      <c r="X6" s="44"/>
      <c r="Y6" s="44"/>
      <c r="Z6" s="44"/>
      <c r="AA6" s="44"/>
      <c r="AB6" s="44"/>
      <c r="AC6" s="44"/>
      <c r="AD6" s="44"/>
      <c r="AX6" s="39"/>
      <c r="AY6" s="39"/>
      <c r="AZ6" s="39"/>
      <c r="BA6" s="39"/>
      <c r="BB6" s="39"/>
      <c r="BC6" s="39"/>
      <c r="BD6" s="39"/>
      <c r="BE6" s="39"/>
      <c r="BF6" s="39"/>
      <c r="BG6" s="39"/>
      <c r="BH6" s="39"/>
    </row>
    <row r="7" spans="1:60" s="51" customFormat="1" ht="16.5" customHeight="1">
      <c r="A7" s="528" t="s">
        <v>53</v>
      </c>
      <c r="B7" s="522"/>
      <c r="C7" s="478"/>
      <c r="D7" s="521" t="str">
        <f>IF(【様式6】実施状況報告書!$K56="","",【様式6】実施状況報告書!$K56)</f>
        <v/>
      </c>
      <c r="E7" s="521"/>
      <c r="F7" s="45" t="s">
        <v>55</v>
      </c>
      <c r="G7" s="521" t="str">
        <f>IF(【様式6】実施状況報告書!$N56="","",【様式6】実施状況報告書!$N56)</f>
        <v/>
      </c>
      <c r="H7" s="521"/>
      <c r="I7" s="46" t="s">
        <v>56</v>
      </c>
      <c r="J7" s="522" t="s">
        <v>65</v>
      </c>
      <c r="K7" s="522"/>
      <c r="L7" s="478"/>
      <c r="M7" s="521" t="str">
        <f>IF(【様式6】実施状況報告書!$K60="","",【様式6】実施状況報告書!$K60)</f>
        <v/>
      </c>
      <c r="N7" s="521"/>
      <c r="O7" s="45" t="s">
        <v>55</v>
      </c>
      <c r="P7" s="521" t="str">
        <f>IF(【様式6】実施状況報告書!$N60="","",【様式6】実施状況報告書!$N60)</f>
        <v/>
      </c>
      <c r="Q7" s="521"/>
      <c r="R7" s="46" t="s">
        <v>56</v>
      </c>
      <c r="S7" s="478" t="s">
        <v>68</v>
      </c>
      <c r="T7" s="479"/>
      <c r="U7" s="479"/>
      <c r="V7" s="521" t="str">
        <f>IF(【様式6】実施状況報告書!$K64="","",【様式6】実施状況報告書!$K64)</f>
        <v/>
      </c>
      <c r="W7" s="521"/>
      <c r="X7" s="45" t="s">
        <v>55</v>
      </c>
      <c r="Y7" s="521" t="str">
        <f>IF(【様式6】実施状況報告書!$N64="","",【様式6】実施状況報告書!$N64)</f>
        <v/>
      </c>
      <c r="Z7" s="521"/>
      <c r="AA7" s="46" t="s">
        <v>56</v>
      </c>
      <c r="AB7" s="522" t="s">
        <v>73</v>
      </c>
      <c r="AC7" s="522"/>
      <c r="AD7" s="478"/>
      <c r="AE7" s="521" t="str">
        <f>IF(【様式6】実施状況報告書!$K68="","",【様式6】実施状況報告書!$K68)</f>
        <v/>
      </c>
      <c r="AF7" s="521"/>
      <c r="AG7" s="45" t="s">
        <v>55</v>
      </c>
      <c r="AH7" s="521" t="str">
        <f>IF(【様式6】実施状況報告書!$N68="","",【様式6】実施状況報告書!$N68)</f>
        <v/>
      </c>
      <c r="AI7" s="521"/>
      <c r="AJ7" s="90" t="s">
        <v>56</v>
      </c>
      <c r="AK7" s="79"/>
    </row>
    <row r="8" spans="1:60" s="51" customFormat="1" ht="16.5" customHeight="1">
      <c r="A8" s="517" t="s">
        <v>75</v>
      </c>
      <c r="B8" s="514"/>
      <c r="C8" s="515"/>
      <c r="D8" s="516" t="str">
        <f>IF(【様式6】実施状況報告書!$K72="","",【様式6】実施状況報告書!$K72)</f>
        <v/>
      </c>
      <c r="E8" s="516"/>
      <c r="F8" s="47" t="s">
        <v>55</v>
      </c>
      <c r="G8" s="516" t="str">
        <f>IF(【様式6】実施状況報告書!$N72="","",【様式6】実施状況報告書!$N72)</f>
        <v/>
      </c>
      <c r="H8" s="516"/>
      <c r="I8" s="48" t="s">
        <v>56</v>
      </c>
      <c r="J8" s="514" t="s">
        <v>80</v>
      </c>
      <c r="K8" s="514"/>
      <c r="L8" s="515"/>
      <c r="M8" s="516" t="str">
        <f>IF(【様式6】実施状況報告書!$K76="","",【様式6】実施状況報告書!$K76)</f>
        <v/>
      </c>
      <c r="N8" s="516"/>
      <c r="O8" s="47" t="s">
        <v>55</v>
      </c>
      <c r="P8" s="516" t="str">
        <f>IF(【様式6】実施状況報告書!$N76="","",【様式6】実施状況報告書!$N76)</f>
        <v/>
      </c>
      <c r="Q8" s="516"/>
      <c r="R8" s="48" t="s">
        <v>56</v>
      </c>
      <c r="S8" s="514" t="s">
        <v>81</v>
      </c>
      <c r="T8" s="514"/>
      <c r="U8" s="515"/>
      <c r="V8" s="516" t="str">
        <f>IF(【様式6】実施状況報告書!$K80="","",【様式6】実施状況報告書!$K80)</f>
        <v/>
      </c>
      <c r="W8" s="516"/>
      <c r="X8" s="47" t="s">
        <v>55</v>
      </c>
      <c r="Y8" s="516" t="str">
        <f>IF(【様式6】実施状況報告書!$N80="","",【様式6】実施状況報告書!$N80)</f>
        <v/>
      </c>
      <c r="Z8" s="516"/>
      <c r="AA8" s="48" t="s">
        <v>56</v>
      </c>
      <c r="AB8" s="514" t="s">
        <v>85</v>
      </c>
      <c r="AC8" s="514"/>
      <c r="AD8" s="515"/>
      <c r="AE8" s="516" t="str">
        <f>IF(【様式6】実施状況報告書!$K86="","",【様式6】実施状況報告書!$K86)</f>
        <v/>
      </c>
      <c r="AF8" s="516"/>
      <c r="AG8" s="47" t="s">
        <v>55</v>
      </c>
      <c r="AH8" s="516" t="str">
        <f>IF(【様式6】実施状況報告書!$N86="","",【様式6】実施状況報告書!$N86)</f>
        <v/>
      </c>
      <c r="AI8" s="516"/>
      <c r="AJ8" s="91" t="s">
        <v>56</v>
      </c>
      <c r="AK8" s="79"/>
    </row>
    <row r="9" spans="1:60" s="51" customFormat="1" ht="16.5" customHeight="1" thickBot="1">
      <c r="A9" s="532" t="s">
        <v>89</v>
      </c>
      <c r="B9" s="529"/>
      <c r="C9" s="530"/>
      <c r="D9" s="531" t="str">
        <f>IF(【様式6】実施状況報告書!$K90="","",【様式6】実施状況報告書!$K90)</f>
        <v/>
      </c>
      <c r="E9" s="531"/>
      <c r="F9" s="49" t="s">
        <v>55</v>
      </c>
      <c r="G9" s="531" t="str">
        <f>IF(【様式6】実施状況報告書!$N90="","",【様式6】実施状況報告書!$N90)</f>
        <v/>
      </c>
      <c r="H9" s="531"/>
      <c r="I9" s="50" t="s">
        <v>56</v>
      </c>
      <c r="J9" s="529" t="s">
        <v>90</v>
      </c>
      <c r="K9" s="529"/>
      <c r="L9" s="530"/>
      <c r="M9" s="531" t="str">
        <f>IF(【様式6】実施状況報告書!$K94="","",【様式6】実施状況報告書!$K94)</f>
        <v/>
      </c>
      <c r="N9" s="531"/>
      <c r="O9" s="49" t="s">
        <v>55</v>
      </c>
      <c r="P9" s="531" t="str">
        <f>IF(【様式6】実施状況報告書!$N94="","",【様式6】実施状況報告書!$N94)</f>
        <v/>
      </c>
      <c r="Q9" s="531"/>
      <c r="R9" s="50" t="s">
        <v>56</v>
      </c>
      <c r="S9" s="529" t="s">
        <v>91</v>
      </c>
      <c r="T9" s="529"/>
      <c r="U9" s="530"/>
      <c r="V9" s="531" t="str">
        <f>IF(【様式6】実施状況報告書!$K98="","",【様式6】実施状況報告書!$K98)</f>
        <v/>
      </c>
      <c r="W9" s="531"/>
      <c r="X9" s="49" t="s">
        <v>55</v>
      </c>
      <c r="Y9" s="531" t="str">
        <f>IF(【様式6】実施状況報告書!$N98="","",【様式6】実施状況報告書!$N98)</f>
        <v/>
      </c>
      <c r="Z9" s="531"/>
      <c r="AA9" s="50" t="s">
        <v>56</v>
      </c>
      <c r="AB9" s="529" t="s">
        <v>92</v>
      </c>
      <c r="AC9" s="529"/>
      <c r="AD9" s="530"/>
      <c r="AE9" s="531" t="str">
        <f>IF(【様式6】実施状況報告書!$K102="","",【様式6】実施状況報告書!$K102)</f>
        <v/>
      </c>
      <c r="AF9" s="531"/>
      <c r="AG9" s="49" t="s">
        <v>55</v>
      </c>
      <c r="AH9" s="531" t="str">
        <f>IF(【様式6】実施状況報告書!$N102="","",【様式6】実施状況報告書!$N102)</f>
        <v/>
      </c>
      <c r="AI9" s="531"/>
      <c r="AJ9" s="92" t="s">
        <v>56</v>
      </c>
      <c r="AK9" s="79"/>
    </row>
    <row r="10" spans="1:60" ht="16.5" customHeight="1" thickBo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row>
    <row r="11" spans="1:60" ht="16.5" customHeight="1">
      <c r="A11" s="550" t="s">
        <v>96</v>
      </c>
      <c r="B11" s="551"/>
      <c r="C11" s="551"/>
      <c r="D11" s="551"/>
      <c r="E11" s="551"/>
      <c r="F11" s="551"/>
      <c r="G11" s="552"/>
      <c r="H11" s="559" t="s">
        <v>97</v>
      </c>
      <c r="I11" s="560"/>
      <c r="J11" s="560"/>
      <c r="K11" s="560"/>
      <c r="L11" s="560"/>
      <c r="M11" s="561"/>
      <c r="N11" s="562" t="s">
        <v>98</v>
      </c>
      <c r="O11" s="563"/>
      <c r="P11" s="563"/>
      <c r="Q11" s="563"/>
      <c r="R11" s="563"/>
      <c r="S11" s="564"/>
      <c r="T11" s="562" t="s">
        <v>99</v>
      </c>
      <c r="U11" s="563"/>
      <c r="V11" s="563"/>
      <c r="W11" s="563"/>
      <c r="X11" s="563"/>
      <c r="Y11" s="564"/>
      <c r="Z11" s="562" t="s">
        <v>100</v>
      </c>
      <c r="AA11" s="563"/>
      <c r="AB11" s="563"/>
      <c r="AC11" s="563"/>
      <c r="AD11" s="563"/>
      <c r="AE11" s="565"/>
    </row>
    <row r="12" spans="1:60" ht="16.5" customHeight="1">
      <c r="A12" s="553"/>
      <c r="B12" s="554"/>
      <c r="C12" s="554"/>
      <c r="D12" s="554"/>
      <c r="E12" s="554"/>
      <c r="F12" s="554"/>
      <c r="G12" s="555"/>
      <c r="H12" s="497" t="s">
        <v>101</v>
      </c>
      <c r="I12" s="498"/>
      <c r="J12" s="498"/>
      <c r="K12" s="498"/>
      <c r="L12" s="498"/>
      <c r="M12" s="499"/>
      <c r="N12" s="500"/>
      <c r="O12" s="501"/>
      <c r="P12" s="501"/>
      <c r="Q12" s="501"/>
      <c r="R12" s="501"/>
      <c r="S12" s="52" t="s">
        <v>102</v>
      </c>
      <c r="T12" s="53" t="s">
        <v>103</v>
      </c>
      <c r="U12" s="502">
        <f>AO46</f>
        <v>0</v>
      </c>
      <c r="V12" s="502"/>
      <c r="W12" s="502"/>
      <c r="X12" s="502"/>
      <c r="Y12" s="52" t="s">
        <v>102</v>
      </c>
      <c r="Z12" s="503">
        <f>U12-N12</f>
        <v>0</v>
      </c>
      <c r="AA12" s="504"/>
      <c r="AB12" s="504"/>
      <c r="AC12" s="504"/>
      <c r="AD12" s="504"/>
      <c r="AE12" s="54" t="s">
        <v>102</v>
      </c>
      <c r="AF12" s="70" t="s">
        <v>313</v>
      </c>
      <c r="AG12" s="71"/>
      <c r="AH12" s="536" t="s">
        <v>310</v>
      </c>
      <c r="AI12" s="537"/>
      <c r="AJ12" s="537"/>
      <c r="AK12" s="537"/>
      <c r="AL12" s="537"/>
      <c r="AM12" s="537"/>
      <c r="AN12" s="537"/>
      <c r="AO12" s="537"/>
      <c r="AP12" s="537"/>
      <c r="AQ12" s="537"/>
      <c r="AR12" s="537"/>
      <c r="AS12" s="537"/>
      <c r="AT12" s="537"/>
      <c r="AU12" s="537"/>
      <c r="AV12" s="106"/>
    </row>
    <row r="13" spans="1:60" ht="16.5" customHeight="1">
      <c r="A13" s="553"/>
      <c r="B13" s="554"/>
      <c r="C13" s="554"/>
      <c r="D13" s="554"/>
      <c r="E13" s="554"/>
      <c r="F13" s="554"/>
      <c r="G13" s="555"/>
      <c r="H13" s="497" t="s">
        <v>104</v>
      </c>
      <c r="I13" s="498"/>
      <c r="J13" s="498"/>
      <c r="K13" s="498"/>
      <c r="L13" s="498"/>
      <c r="M13" s="499"/>
      <c r="N13" s="500"/>
      <c r="O13" s="501"/>
      <c r="P13" s="501"/>
      <c r="Q13" s="501"/>
      <c r="R13" s="501"/>
      <c r="S13" s="101" t="s">
        <v>102</v>
      </c>
      <c r="T13" s="55" t="s">
        <v>105</v>
      </c>
      <c r="U13" s="504">
        <f>N60</f>
        <v>0</v>
      </c>
      <c r="V13" s="504"/>
      <c r="W13" s="504"/>
      <c r="X13" s="504"/>
      <c r="Y13" s="101" t="s">
        <v>102</v>
      </c>
      <c r="Z13" s="503">
        <f>U13-N13</f>
        <v>0</v>
      </c>
      <c r="AA13" s="504"/>
      <c r="AB13" s="504"/>
      <c r="AC13" s="504"/>
      <c r="AD13" s="504"/>
      <c r="AE13" s="56" t="s">
        <v>102</v>
      </c>
      <c r="AF13" s="105" t="s">
        <v>313</v>
      </c>
      <c r="AG13" s="152"/>
      <c r="AH13" s="538" t="s">
        <v>312</v>
      </c>
      <c r="AI13" s="539"/>
      <c r="AJ13" s="539"/>
      <c r="AK13" s="539"/>
      <c r="AL13" s="539"/>
      <c r="AM13" s="539"/>
      <c r="AN13" s="539"/>
      <c r="AO13" s="539"/>
      <c r="AP13" s="539"/>
      <c r="AQ13" s="539"/>
      <c r="AR13" s="539"/>
      <c r="AS13" s="539"/>
      <c r="AT13" s="539"/>
      <c r="AU13" s="539"/>
      <c r="AV13" s="153"/>
    </row>
    <row r="14" spans="1:60" ht="16.5" customHeight="1" thickBot="1">
      <c r="A14" s="553"/>
      <c r="B14" s="554"/>
      <c r="C14" s="554"/>
      <c r="D14" s="554"/>
      <c r="E14" s="554"/>
      <c r="F14" s="554"/>
      <c r="G14" s="555"/>
      <c r="H14" s="533" t="s">
        <v>106</v>
      </c>
      <c r="I14" s="534"/>
      <c r="J14" s="534"/>
      <c r="K14" s="534"/>
      <c r="L14" s="534"/>
      <c r="M14" s="535"/>
      <c r="N14" s="546"/>
      <c r="O14" s="547"/>
      <c r="P14" s="547"/>
      <c r="Q14" s="547"/>
      <c r="R14" s="547"/>
      <c r="S14" s="102" t="s">
        <v>102</v>
      </c>
      <c r="T14" s="57" t="s">
        <v>107</v>
      </c>
      <c r="U14" s="548">
        <f>H67</f>
        <v>0</v>
      </c>
      <c r="V14" s="548"/>
      <c r="W14" s="548"/>
      <c r="X14" s="548"/>
      <c r="Y14" s="102" t="s">
        <v>102</v>
      </c>
      <c r="Z14" s="549">
        <f>U14-N14</f>
        <v>0</v>
      </c>
      <c r="AA14" s="548"/>
      <c r="AB14" s="548"/>
      <c r="AC14" s="548"/>
      <c r="AD14" s="548"/>
      <c r="AE14" s="58" t="s">
        <v>102</v>
      </c>
      <c r="AF14" s="105" t="s">
        <v>314</v>
      </c>
      <c r="AG14" s="151"/>
      <c r="AH14" s="540" t="s">
        <v>311</v>
      </c>
      <c r="AI14" s="541"/>
      <c r="AJ14" s="541"/>
      <c r="AK14" s="541"/>
      <c r="AL14" s="541"/>
      <c r="AM14" s="541"/>
      <c r="AN14" s="541"/>
      <c r="AO14" s="541"/>
      <c r="AP14" s="541"/>
      <c r="AQ14" s="541"/>
      <c r="AR14" s="541"/>
      <c r="AS14" s="541"/>
      <c r="AT14" s="541"/>
      <c r="AU14" s="541"/>
      <c r="AV14" s="154"/>
    </row>
    <row r="15" spans="1:60" ht="16.5" customHeight="1" thickTop="1" thickBot="1">
      <c r="A15" s="556"/>
      <c r="B15" s="557"/>
      <c r="C15" s="557"/>
      <c r="D15" s="557"/>
      <c r="E15" s="557"/>
      <c r="F15" s="557"/>
      <c r="G15" s="558"/>
      <c r="H15" s="505" t="s">
        <v>108</v>
      </c>
      <c r="I15" s="506"/>
      <c r="J15" s="506"/>
      <c r="K15" s="506"/>
      <c r="L15" s="506"/>
      <c r="M15" s="507"/>
      <c r="N15" s="508">
        <f>SUM(N12:R14)</f>
        <v>0</v>
      </c>
      <c r="O15" s="509"/>
      <c r="P15" s="509"/>
      <c r="Q15" s="509"/>
      <c r="R15" s="509"/>
      <c r="S15" s="59" t="s">
        <v>102</v>
      </c>
      <c r="T15" s="510">
        <f>SUM(U12:X14)</f>
        <v>0</v>
      </c>
      <c r="U15" s="511"/>
      <c r="V15" s="511"/>
      <c r="W15" s="511"/>
      <c r="X15" s="512"/>
      <c r="Y15" s="59" t="s">
        <v>102</v>
      </c>
      <c r="Z15" s="508">
        <f>SUM(Z12:AD14)</f>
        <v>0</v>
      </c>
      <c r="AA15" s="509"/>
      <c r="AB15" s="509"/>
      <c r="AC15" s="509"/>
      <c r="AD15" s="509"/>
      <c r="AE15" s="60" t="s">
        <v>102</v>
      </c>
    </row>
    <row r="17" spans="1:47" ht="16.5" customHeight="1" thickBot="1">
      <c r="A17" s="38" t="s">
        <v>109</v>
      </c>
      <c r="B17" s="38"/>
      <c r="C17" s="38"/>
      <c r="D17" s="38"/>
      <c r="E17" s="38"/>
      <c r="F17" s="38"/>
      <c r="G17" s="38"/>
      <c r="H17" s="38"/>
      <c r="I17" s="38"/>
      <c r="J17" s="38"/>
      <c r="K17" s="38"/>
      <c r="L17" s="38"/>
      <c r="M17" s="38"/>
      <c r="N17" s="61"/>
      <c r="O17" s="38"/>
      <c r="P17" s="38"/>
      <c r="Q17" s="38"/>
      <c r="R17" s="38"/>
      <c r="S17" s="38"/>
      <c r="T17" s="38"/>
      <c r="U17" s="38"/>
      <c r="V17" s="38"/>
      <c r="W17" s="38"/>
      <c r="X17" s="38"/>
      <c r="Y17" s="38"/>
      <c r="Z17" s="38"/>
      <c r="AA17" s="38"/>
      <c r="AB17" s="38"/>
      <c r="AC17" s="38"/>
      <c r="AD17" s="38"/>
      <c r="AE17" s="38"/>
      <c r="AF17" s="70"/>
      <c r="AG17" s="155"/>
      <c r="AH17" s="537"/>
      <c r="AI17" s="537"/>
      <c r="AJ17" s="537"/>
      <c r="AK17" s="537"/>
      <c r="AL17" s="537"/>
      <c r="AM17" s="537"/>
      <c r="AN17" s="537"/>
      <c r="AO17" s="537"/>
      <c r="AP17" s="537"/>
      <c r="AQ17" s="537"/>
      <c r="AR17" s="537"/>
      <c r="AS17" s="537"/>
      <c r="AT17" s="537"/>
      <c r="AU17" s="537"/>
    </row>
    <row r="18" spans="1:47" ht="13.5" customHeight="1">
      <c r="A18" s="405" t="s">
        <v>110</v>
      </c>
      <c r="B18" s="406"/>
      <c r="C18" s="406"/>
      <c r="D18" s="406"/>
      <c r="E18" s="406"/>
      <c r="F18" s="406"/>
      <c r="G18" s="407"/>
      <c r="H18" s="542" t="s">
        <v>111</v>
      </c>
      <c r="I18" s="406"/>
      <c r="J18" s="406"/>
      <c r="K18" s="406"/>
      <c r="L18" s="406"/>
      <c r="M18" s="543"/>
      <c r="O18" s="105"/>
      <c r="P18" s="41"/>
      <c r="Q18" s="539"/>
      <c r="R18" s="539"/>
      <c r="S18" s="539"/>
      <c r="T18" s="539"/>
      <c r="U18" s="539"/>
      <c r="V18" s="539"/>
      <c r="W18" s="539"/>
      <c r="X18" s="539"/>
      <c r="Y18" s="539"/>
      <c r="Z18" s="539"/>
      <c r="AA18" s="539"/>
      <c r="AB18" s="539"/>
      <c r="AC18" s="539"/>
      <c r="AD18" s="539"/>
      <c r="AI18" s="38"/>
      <c r="AJ18" s="155"/>
    </row>
    <row r="19" spans="1:47" ht="13.5" customHeight="1">
      <c r="A19" s="469"/>
      <c r="B19" s="470"/>
      <c r="C19" s="470"/>
      <c r="D19" s="470"/>
      <c r="E19" s="470"/>
      <c r="F19" s="470"/>
      <c r="G19" s="471"/>
      <c r="H19" s="544"/>
      <c r="I19" s="470"/>
      <c r="J19" s="470"/>
      <c r="K19" s="470"/>
      <c r="L19" s="470"/>
      <c r="M19" s="545"/>
      <c r="O19" s="105"/>
      <c r="P19" s="41"/>
      <c r="Q19" s="541"/>
      <c r="R19" s="541"/>
      <c r="S19" s="541"/>
      <c r="T19" s="541"/>
      <c r="U19" s="541"/>
      <c r="V19" s="541"/>
      <c r="W19" s="541"/>
      <c r="X19" s="541"/>
      <c r="Y19" s="541"/>
      <c r="Z19" s="541"/>
      <c r="AA19" s="541"/>
      <c r="AB19" s="541"/>
      <c r="AC19" s="541"/>
      <c r="AD19" s="541"/>
      <c r="AI19" s="38"/>
      <c r="AJ19" s="41"/>
      <c r="AK19" s="38"/>
    </row>
    <row r="20" spans="1:47" ht="16.5" customHeight="1">
      <c r="A20" s="370"/>
      <c r="B20" s="371"/>
      <c r="C20" s="371"/>
      <c r="D20" s="371"/>
      <c r="E20" s="371"/>
      <c r="F20" s="371"/>
      <c r="G20" s="372"/>
      <c r="H20" s="493">
        <f t="shared" ref="H20:H29" ca="1" si="0">SUM(SUMIF($A$36:$G$45,A20,$AO$36:$AR$45),SUMIF($A$50:$G$59,A20,$N$50:$R$59))</f>
        <v>0</v>
      </c>
      <c r="I20" s="494"/>
      <c r="J20" s="494"/>
      <c r="K20" s="494"/>
      <c r="L20" s="494"/>
      <c r="M20" s="156" t="s">
        <v>102</v>
      </c>
      <c r="AI20" s="38"/>
      <c r="AJ20" s="41"/>
    </row>
    <row r="21" spans="1:47" ht="16.5" customHeight="1">
      <c r="A21" s="370"/>
      <c r="B21" s="371"/>
      <c r="C21" s="371"/>
      <c r="D21" s="371"/>
      <c r="E21" s="371"/>
      <c r="F21" s="371"/>
      <c r="G21" s="372"/>
      <c r="H21" s="493">
        <f t="shared" ca="1" si="0"/>
        <v>0</v>
      </c>
      <c r="I21" s="494"/>
      <c r="J21" s="494"/>
      <c r="K21" s="494"/>
      <c r="L21" s="494"/>
      <c r="M21" s="156" t="s">
        <v>102</v>
      </c>
    </row>
    <row r="22" spans="1:47" ht="16.5" customHeight="1">
      <c r="A22" s="370"/>
      <c r="B22" s="371"/>
      <c r="C22" s="371"/>
      <c r="D22" s="371"/>
      <c r="E22" s="371"/>
      <c r="F22" s="371"/>
      <c r="G22" s="372"/>
      <c r="H22" s="493">
        <f t="shared" ca="1" si="0"/>
        <v>0</v>
      </c>
      <c r="I22" s="494"/>
      <c r="J22" s="494"/>
      <c r="K22" s="494"/>
      <c r="L22" s="494"/>
      <c r="M22" s="156" t="s">
        <v>102</v>
      </c>
    </row>
    <row r="23" spans="1:47" ht="16.5" customHeight="1">
      <c r="A23" s="370"/>
      <c r="B23" s="371"/>
      <c r="C23" s="371"/>
      <c r="D23" s="371"/>
      <c r="E23" s="371"/>
      <c r="F23" s="371"/>
      <c r="G23" s="372"/>
      <c r="H23" s="493">
        <f t="shared" ca="1" si="0"/>
        <v>0</v>
      </c>
      <c r="I23" s="494"/>
      <c r="J23" s="494"/>
      <c r="K23" s="494"/>
      <c r="L23" s="494"/>
      <c r="M23" s="156" t="s">
        <v>102</v>
      </c>
    </row>
    <row r="24" spans="1:47" ht="16.5" customHeight="1">
      <c r="A24" s="370"/>
      <c r="B24" s="371"/>
      <c r="C24" s="371"/>
      <c r="D24" s="371"/>
      <c r="E24" s="371"/>
      <c r="F24" s="371"/>
      <c r="G24" s="372"/>
      <c r="H24" s="493">
        <f t="shared" ca="1" si="0"/>
        <v>0</v>
      </c>
      <c r="I24" s="494"/>
      <c r="J24" s="494"/>
      <c r="K24" s="494"/>
      <c r="L24" s="494"/>
      <c r="M24" s="156" t="s">
        <v>102</v>
      </c>
    </row>
    <row r="25" spans="1:47" ht="16.5" customHeight="1">
      <c r="A25" s="370"/>
      <c r="B25" s="371"/>
      <c r="C25" s="371"/>
      <c r="D25" s="371"/>
      <c r="E25" s="371"/>
      <c r="F25" s="371"/>
      <c r="G25" s="372"/>
      <c r="H25" s="493">
        <f t="shared" ca="1" si="0"/>
        <v>0</v>
      </c>
      <c r="I25" s="494"/>
      <c r="J25" s="494"/>
      <c r="K25" s="494"/>
      <c r="L25" s="494"/>
      <c r="M25" s="156" t="s">
        <v>102</v>
      </c>
    </row>
    <row r="26" spans="1:47" ht="16.5" customHeight="1">
      <c r="A26" s="370"/>
      <c r="B26" s="371"/>
      <c r="C26" s="371"/>
      <c r="D26" s="371"/>
      <c r="E26" s="371"/>
      <c r="F26" s="371"/>
      <c r="G26" s="372"/>
      <c r="H26" s="493">
        <f t="shared" ca="1" si="0"/>
        <v>0</v>
      </c>
      <c r="I26" s="494"/>
      <c r="J26" s="494"/>
      <c r="K26" s="494"/>
      <c r="L26" s="494"/>
      <c r="M26" s="156" t="s">
        <v>102</v>
      </c>
    </row>
    <row r="27" spans="1:47" ht="16.5" customHeight="1">
      <c r="A27" s="370"/>
      <c r="B27" s="371"/>
      <c r="C27" s="371"/>
      <c r="D27" s="371"/>
      <c r="E27" s="371"/>
      <c r="F27" s="371"/>
      <c r="G27" s="372"/>
      <c r="H27" s="493">
        <f t="shared" ca="1" si="0"/>
        <v>0</v>
      </c>
      <c r="I27" s="494"/>
      <c r="J27" s="494"/>
      <c r="K27" s="494"/>
      <c r="L27" s="494"/>
      <c r="M27" s="156" t="s">
        <v>102</v>
      </c>
    </row>
    <row r="28" spans="1:47" ht="16.5" customHeight="1">
      <c r="A28" s="370"/>
      <c r="B28" s="371"/>
      <c r="C28" s="371"/>
      <c r="D28" s="371"/>
      <c r="E28" s="371"/>
      <c r="F28" s="371"/>
      <c r="G28" s="372"/>
      <c r="H28" s="493">
        <f t="shared" ca="1" si="0"/>
        <v>0</v>
      </c>
      <c r="I28" s="494"/>
      <c r="J28" s="494"/>
      <c r="K28" s="494"/>
      <c r="L28" s="494"/>
      <c r="M28" s="156" t="s">
        <v>102</v>
      </c>
    </row>
    <row r="29" spans="1:47" ht="16.5" customHeight="1" thickBot="1">
      <c r="A29" s="356"/>
      <c r="B29" s="357"/>
      <c r="C29" s="357"/>
      <c r="D29" s="357"/>
      <c r="E29" s="357"/>
      <c r="F29" s="357"/>
      <c r="G29" s="358"/>
      <c r="H29" s="495">
        <f t="shared" ca="1" si="0"/>
        <v>0</v>
      </c>
      <c r="I29" s="496"/>
      <c r="J29" s="496"/>
      <c r="K29" s="496"/>
      <c r="L29" s="496"/>
      <c r="M29" s="157" t="s">
        <v>102</v>
      </c>
    </row>
    <row r="30" spans="1:47" ht="16.5" customHeight="1" thickTop="1" thickBot="1">
      <c r="A30" s="461" t="s">
        <v>112</v>
      </c>
      <c r="B30" s="462"/>
      <c r="C30" s="462"/>
      <c r="D30" s="462"/>
      <c r="E30" s="462"/>
      <c r="F30" s="462"/>
      <c r="G30" s="463"/>
      <c r="H30" s="464">
        <f ca="1">SUM(H20:L29)</f>
        <v>0</v>
      </c>
      <c r="I30" s="465"/>
      <c r="J30" s="465"/>
      <c r="K30" s="465"/>
      <c r="L30" s="465"/>
      <c r="M30" s="158" t="s">
        <v>102</v>
      </c>
    </row>
    <row r="32" spans="1:47" ht="16.5" customHeight="1" thickBot="1">
      <c r="A32" s="64" t="s">
        <v>113</v>
      </c>
      <c r="Y32" s="32" t="s">
        <v>307</v>
      </c>
    </row>
    <row r="33" spans="1:46" ht="16.5" customHeight="1">
      <c r="A33" s="405" t="s">
        <v>110</v>
      </c>
      <c r="B33" s="406"/>
      <c r="C33" s="406"/>
      <c r="D33" s="406"/>
      <c r="E33" s="406"/>
      <c r="F33" s="406"/>
      <c r="G33" s="407"/>
      <c r="H33" s="472" t="s">
        <v>319</v>
      </c>
      <c r="I33" s="473"/>
      <c r="J33" s="473"/>
      <c r="K33" s="473"/>
      <c r="L33" s="473"/>
      <c r="M33" s="474"/>
      <c r="N33" s="478" t="s">
        <v>114</v>
      </c>
      <c r="O33" s="479"/>
      <c r="P33" s="479"/>
      <c r="Q33" s="479"/>
      <c r="R33" s="479"/>
      <c r="S33" s="479"/>
      <c r="T33" s="479"/>
      <c r="U33" s="479"/>
      <c r="V33" s="479"/>
      <c r="W33" s="479"/>
      <c r="X33" s="479"/>
      <c r="Y33" s="480"/>
      <c r="Z33" s="481" t="s">
        <v>115</v>
      </c>
      <c r="AA33" s="482"/>
      <c r="AB33" s="490"/>
      <c r="AC33" s="481" t="s">
        <v>116</v>
      </c>
      <c r="AD33" s="482"/>
      <c r="AE33" s="482"/>
      <c r="AF33" s="482"/>
      <c r="AG33" s="482"/>
      <c r="AH33" s="482"/>
      <c r="AI33" s="482"/>
      <c r="AJ33" s="482"/>
      <c r="AK33" s="482"/>
      <c r="AL33" s="482"/>
      <c r="AM33" s="482"/>
      <c r="AN33" s="490"/>
      <c r="AO33" s="481" t="s">
        <v>117</v>
      </c>
      <c r="AP33" s="482"/>
      <c r="AQ33" s="482"/>
      <c r="AR33" s="482"/>
      <c r="AS33" s="482"/>
      <c r="AT33" s="483"/>
    </row>
    <row r="34" spans="1:46" ht="40.5" customHeight="1">
      <c r="A34" s="466"/>
      <c r="B34" s="467"/>
      <c r="C34" s="467"/>
      <c r="D34" s="467"/>
      <c r="E34" s="467"/>
      <c r="F34" s="467"/>
      <c r="G34" s="468"/>
      <c r="H34" s="475"/>
      <c r="I34" s="476"/>
      <c r="J34" s="476"/>
      <c r="K34" s="476"/>
      <c r="L34" s="476"/>
      <c r="M34" s="477"/>
      <c r="N34" s="453" t="s">
        <v>320</v>
      </c>
      <c r="O34" s="454"/>
      <c r="P34" s="454"/>
      <c r="Q34" s="454"/>
      <c r="R34" s="454"/>
      <c r="S34" s="455"/>
      <c r="T34" s="453" t="s">
        <v>321</v>
      </c>
      <c r="U34" s="454"/>
      <c r="V34" s="454"/>
      <c r="W34" s="454"/>
      <c r="X34" s="454"/>
      <c r="Y34" s="455"/>
      <c r="Z34" s="484"/>
      <c r="AA34" s="485"/>
      <c r="AB34" s="491"/>
      <c r="AC34" s="484"/>
      <c r="AD34" s="485"/>
      <c r="AE34" s="485"/>
      <c r="AF34" s="485"/>
      <c r="AG34" s="485"/>
      <c r="AH34" s="485"/>
      <c r="AI34" s="485"/>
      <c r="AJ34" s="485"/>
      <c r="AK34" s="485"/>
      <c r="AL34" s="485"/>
      <c r="AM34" s="485"/>
      <c r="AN34" s="491"/>
      <c r="AO34" s="484"/>
      <c r="AP34" s="485"/>
      <c r="AQ34" s="485"/>
      <c r="AR34" s="485"/>
      <c r="AS34" s="485"/>
      <c r="AT34" s="486"/>
    </row>
    <row r="35" spans="1:46" ht="16.5" customHeight="1">
      <c r="A35" s="469"/>
      <c r="B35" s="470"/>
      <c r="C35" s="470"/>
      <c r="D35" s="470"/>
      <c r="E35" s="470"/>
      <c r="F35" s="470"/>
      <c r="G35" s="471"/>
      <c r="H35" s="456" t="s">
        <v>50</v>
      </c>
      <c r="I35" s="457"/>
      <c r="J35" s="458"/>
      <c r="K35" s="459" t="s">
        <v>118</v>
      </c>
      <c r="L35" s="457"/>
      <c r="M35" s="460"/>
      <c r="N35" s="456" t="s">
        <v>51</v>
      </c>
      <c r="O35" s="457"/>
      <c r="P35" s="458"/>
      <c r="Q35" s="459" t="s">
        <v>118</v>
      </c>
      <c r="R35" s="457"/>
      <c r="S35" s="460"/>
      <c r="T35" s="456" t="s">
        <v>51</v>
      </c>
      <c r="U35" s="457"/>
      <c r="V35" s="458"/>
      <c r="W35" s="459" t="s">
        <v>118</v>
      </c>
      <c r="X35" s="457"/>
      <c r="Y35" s="460"/>
      <c r="Z35" s="487"/>
      <c r="AA35" s="488"/>
      <c r="AB35" s="492"/>
      <c r="AC35" s="487"/>
      <c r="AD35" s="488"/>
      <c r="AE35" s="488"/>
      <c r="AF35" s="488"/>
      <c r="AG35" s="488"/>
      <c r="AH35" s="488"/>
      <c r="AI35" s="488"/>
      <c r="AJ35" s="488"/>
      <c r="AK35" s="488"/>
      <c r="AL35" s="488"/>
      <c r="AM35" s="488"/>
      <c r="AN35" s="492"/>
      <c r="AO35" s="487"/>
      <c r="AP35" s="488"/>
      <c r="AQ35" s="488"/>
      <c r="AR35" s="488"/>
      <c r="AS35" s="488"/>
      <c r="AT35" s="489"/>
    </row>
    <row r="36" spans="1:46" ht="16.5" customHeight="1">
      <c r="A36" s="450"/>
      <c r="B36" s="451"/>
      <c r="C36" s="451"/>
      <c r="D36" s="451"/>
      <c r="E36" s="451"/>
      <c r="F36" s="451"/>
      <c r="G36" s="452"/>
      <c r="H36" s="443"/>
      <c r="I36" s="341"/>
      <c r="J36" s="444"/>
      <c r="K36" s="435">
        <f>H36*35650</f>
        <v>0</v>
      </c>
      <c r="L36" s="436"/>
      <c r="M36" s="437"/>
      <c r="N36" s="443"/>
      <c r="O36" s="341"/>
      <c r="P36" s="444"/>
      <c r="Q36" s="435">
        <f>N36*5200</f>
        <v>0</v>
      </c>
      <c r="R36" s="436"/>
      <c r="S36" s="437"/>
      <c r="T36" s="443"/>
      <c r="U36" s="341"/>
      <c r="V36" s="444"/>
      <c r="W36" s="435">
        <f>T36*1070</f>
        <v>0</v>
      </c>
      <c r="X36" s="436"/>
      <c r="Y36" s="437"/>
      <c r="Z36" s="361"/>
      <c r="AA36" s="362"/>
      <c r="AB36" s="363"/>
      <c r="AC36" s="353"/>
      <c r="AD36" s="354"/>
      <c r="AE36" s="354"/>
      <c r="AF36" s="354"/>
      <c r="AG36" s="354"/>
      <c r="AH36" s="354"/>
      <c r="AI36" s="354"/>
      <c r="AJ36" s="354"/>
      <c r="AK36" s="354"/>
      <c r="AL36" s="354"/>
      <c r="AM36" s="354"/>
      <c r="AN36" s="355"/>
      <c r="AO36" s="441">
        <f>SUM(K36,Q36,W36)</f>
        <v>0</v>
      </c>
      <c r="AP36" s="442"/>
      <c r="AQ36" s="442"/>
      <c r="AR36" s="442"/>
      <c r="AS36" s="526" t="s">
        <v>102</v>
      </c>
      <c r="AT36" s="527"/>
    </row>
    <row r="37" spans="1:46" ht="16.5" customHeight="1">
      <c r="A37" s="450"/>
      <c r="B37" s="451"/>
      <c r="C37" s="451"/>
      <c r="D37" s="451"/>
      <c r="E37" s="451"/>
      <c r="F37" s="451"/>
      <c r="G37" s="452"/>
      <c r="H37" s="443"/>
      <c r="I37" s="341"/>
      <c r="J37" s="444"/>
      <c r="K37" s="435">
        <f t="shared" ref="K37:K45" si="1">H37*35650</f>
        <v>0</v>
      </c>
      <c r="L37" s="436"/>
      <c r="M37" s="437"/>
      <c r="N37" s="443"/>
      <c r="O37" s="341"/>
      <c r="P37" s="444"/>
      <c r="Q37" s="435">
        <f t="shared" ref="Q37:Q45" si="2">N37*5200</f>
        <v>0</v>
      </c>
      <c r="R37" s="436"/>
      <c r="S37" s="437"/>
      <c r="T37" s="443"/>
      <c r="U37" s="341"/>
      <c r="V37" s="444"/>
      <c r="W37" s="435">
        <f t="shared" ref="W37:W45" si="3">T37*1070</f>
        <v>0</v>
      </c>
      <c r="X37" s="436"/>
      <c r="Y37" s="437"/>
      <c r="Z37" s="361"/>
      <c r="AA37" s="362"/>
      <c r="AB37" s="363"/>
      <c r="AC37" s="353"/>
      <c r="AD37" s="354"/>
      <c r="AE37" s="354"/>
      <c r="AF37" s="354"/>
      <c r="AG37" s="354"/>
      <c r="AH37" s="354"/>
      <c r="AI37" s="354"/>
      <c r="AJ37" s="354"/>
      <c r="AK37" s="354"/>
      <c r="AL37" s="354"/>
      <c r="AM37" s="354"/>
      <c r="AN37" s="355"/>
      <c r="AO37" s="441">
        <f t="shared" ref="AO37:AO45" si="4">SUM(K37,Q37,W37)</f>
        <v>0</v>
      </c>
      <c r="AP37" s="442"/>
      <c r="AQ37" s="442"/>
      <c r="AR37" s="442"/>
      <c r="AS37" s="526" t="s">
        <v>102</v>
      </c>
      <c r="AT37" s="527"/>
    </row>
    <row r="38" spans="1:46" ht="16.5" customHeight="1">
      <c r="A38" s="450"/>
      <c r="B38" s="451"/>
      <c r="C38" s="451"/>
      <c r="D38" s="451"/>
      <c r="E38" s="451"/>
      <c r="F38" s="451"/>
      <c r="G38" s="452"/>
      <c r="H38" s="443"/>
      <c r="I38" s="341"/>
      <c r="J38" s="444"/>
      <c r="K38" s="435">
        <f t="shared" si="1"/>
        <v>0</v>
      </c>
      <c r="L38" s="436"/>
      <c r="M38" s="437"/>
      <c r="N38" s="443"/>
      <c r="O38" s="341"/>
      <c r="P38" s="444"/>
      <c r="Q38" s="435">
        <f t="shared" si="2"/>
        <v>0</v>
      </c>
      <c r="R38" s="436"/>
      <c r="S38" s="437"/>
      <c r="T38" s="443"/>
      <c r="U38" s="341"/>
      <c r="V38" s="444"/>
      <c r="W38" s="435">
        <f t="shared" si="3"/>
        <v>0</v>
      </c>
      <c r="X38" s="436"/>
      <c r="Y38" s="437"/>
      <c r="Z38" s="361"/>
      <c r="AA38" s="362"/>
      <c r="AB38" s="363"/>
      <c r="AC38" s="353"/>
      <c r="AD38" s="354"/>
      <c r="AE38" s="354"/>
      <c r="AF38" s="354"/>
      <c r="AG38" s="354"/>
      <c r="AH38" s="354"/>
      <c r="AI38" s="354"/>
      <c r="AJ38" s="354"/>
      <c r="AK38" s="354"/>
      <c r="AL38" s="354"/>
      <c r="AM38" s="354"/>
      <c r="AN38" s="355"/>
      <c r="AO38" s="441">
        <f t="shared" si="4"/>
        <v>0</v>
      </c>
      <c r="AP38" s="442"/>
      <c r="AQ38" s="442"/>
      <c r="AR38" s="442"/>
      <c r="AS38" s="526" t="s">
        <v>102</v>
      </c>
      <c r="AT38" s="527"/>
    </row>
    <row r="39" spans="1:46" ht="16.5" customHeight="1">
      <c r="A39" s="450"/>
      <c r="B39" s="451"/>
      <c r="C39" s="451"/>
      <c r="D39" s="451"/>
      <c r="E39" s="451"/>
      <c r="F39" s="451"/>
      <c r="G39" s="452"/>
      <c r="H39" s="443"/>
      <c r="I39" s="341"/>
      <c r="J39" s="444"/>
      <c r="K39" s="435">
        <f t="shared" si="1"/>
        <v>0</v>
      </c>
      <c r="L39" s="436"/>
      <c r="M39" s="437"/>
      <c r="N39" s="443"/>
      <c r="O39" s="341"/>
      <c r="P39" s="444"/>
      <c r="Q39" s="435">
        <f t="shared" si="2"/>
        <v>0</v>
      </c>
      <c r="R39" s="436"/>
      <c r="S39" s="437"/>
      <c r="T39" s="443"/>
      <c r="U39" s="341"/>
      <c r="V39" s="444"/>
      <c r="W39" s="435">
        <f t="shared" si="3"/>
        <v>0</v>
      </c>
      <c r="X39" s="436"/>
      <c r="Y39" s="437"/>
      <c r="Z39" s="361"/>
      <c r="AA39" s="362"/>
      <c r="AB39" s="363"/>
      <c r="AC39" s="353"/>
      <c r="AD39" s="354"/>
      <c r="AE39" s="354"/>
      <c r="AF39" s="354"/>
      <c r="AG39" s="354"/>
      <c r="AH39" s="354"/>
      <c r="AI39" s="354"/>
      <c r="AJ39" s="354"/>
      <c r="AK39" s="354"/>
      <c r="AL39" s="354"/>
      <c r="AM39" s="354"/>
      <c r="AN39" s="355"/>
      <c r="AO39" s="441">
        <f t="shared" si="4"/>
        <v>0</v>
      </c>
      <c r="AP39" s="442"/>
      <c r="AQ39" s="442"/>
      <c r="AR39" s="442"/>
      <c r="AS39" s="526" t="s">
        <v>102</v>
      </c>
      <c r="AT39" s="527"/>
    </row>
    <row r="40" spans="1:46" ht="16.5" customHeight="1">
      <c r="A40" s="450"/>
      <c r="B40" s="451"/>
      <c r="C40" s="451"/>
      <c r="D40" s="451"/>
      <c r="E40" s="451"/>
      <c r="F40" s="451"/>
      <c r="G40" s="452"/>
      <c r="H40" s="443"/>
      <c r="I40" s="341"/>
      <c r="J40" s="444"/>
      <c r="K40" s="435">
        <f t="shared" si="1"/>
        <v>0</v>
      </c>
      <c r="L40" s="436"/>
      <c r="M40" s="437"/>
      <c r="N40" s="443"/>
      <c r="O40" s="341"/>
      <c r="P40" s="444"/>
      <c r="Q40" s="435">
        <f t="shared" si="2"/>
        <v>0</v>
      </c>
      <c r="R40" s="436"/>
      <c r="S40" s="437"/>
      <c r="T40" s="443"/>
      <c r="U40" s="341"/>
      <c r="V40" s="444"/>
      <c r="W40" s="435">
        <f t="shared" si="3"/>
        <v>0</v>
      </c>
      <c r="X40" s="436"/>
      <c r="Y40" s="437"/>
      <c r="Z40" s="361"/>
      <c r="AA40" s="362"/>
      <c r="AB40" s="363"/>
      <c r="AC40" s="353"/>
      <c r="AD40" s="354"/>
      <c r="AE40" s="354"/>
      <c r="AF40" s="354"/>
      <c r="AG40" s="354"/>
      <c r="AH40" s="354"/>
      <c r="AI40" s="354"/>
      <c r="AJ40" s="354"/>
      <c r="AK40" s="354"/>
      <c r="AL40" s="354"/>
      <c r="AM40" s="354"/>
      <c r="AN40" s="355"/>
      <c r="AO40" s="441">
        <f t="shared" si="4"/>
        <v>0</v>
      </c>
      <c r="AP40" s="442"/>
      <c r="AQ40" s="442"/>
      <c r="AR40" s="442"/>
      <c r="AS40" s="526" t="s">
        <v>102</v>
      </c>
      <c r="AT40" s="527"/>
    </row>
    <row r="41" spans="1:46" ht="16.5" customHeight="1">
      <c r="A41" s="450"/>
      <c r="B41" s="451"/>
      <c r="C41" s="451"/>
      <c r="D41" s="451"/>
      <c r="E41" s="451"/>
      <c r="F41" s="451"/>
      <c r="G41" s="452"/>
      <c r="H41" s="443"/>
      <c r="I41" s="341"/>
      <c r="J41" s="444"/>
      <c r="K41" s="435">
        <f t="shared" si="1"/>
        <v>0</v>
      </c>
      <c r="L41" s="436"/>
      <c r="M41" s="437"/>
      <c r="N41" s="443"/>
      <c r="O41" s="341"/>
      <c r="P41" s="444"/>
      <c r="Q41" s="435">
        <f t="shared" si="2"/>
        <v>0</v>
      </c>
      <c r="R41" s="436"/>
      <c r="S41" s="437"/>
      <c r="T41" s="443"/>
      <c r="U41" s="341"/>
      <c r="V41" s="444"/>
      <c r="W41" s="435">
        <f t="shared" si="3"/>
        <v>0</v>
      </c>
      <c r="X41" s="436"/>
      <c r="Y41" s="437"/>
      <c r="Z41" s="361"/>
      <c r="AA41" s="362"/>
      <c r="AB41" s="363"/>
      <c r="AC41" s="353"/>
      <c r="AD41" s="354"/>
      <c r="AE41" s="354"/>
      <c r="AF41" s="354"/>
      <c r="AG41" s="354"/>
      <c r="AH41" s="354"/>
      <c r="AI41" s="354"/>
      <c r="AJ41" s="354"/>
      <c r="AK41" s="354"/>
      <c r="AL41" s="354"/>
      <c r="AM41" s="354"/>
      <c r="AN41" s="355"/>
      <c r="AO41" s="441">
        <f t="shared" si="4"/>
        <v>0</v>
      </c>
      <c r="AP41" s="442"/>
      <c r="AQ41" s="442"/>
      <c r="AR41" s="442"/>
      <c r="AS41" s="526" t="s">
        <v>102</v>
      </c>
      <c r="AT41" s="527"/>
    </row>
    <row r="42" spans="1:46" ht="16.5" customHeight="1">
      <c r="A42" s="450"/>
      <c r="B42" s="451"/>
      <c r="C42" s="451"/>
      <c r="D42" s="451"/>
      <c r="E42" s="451"/>
      <c r="F42" s="451"/>
      <c r="G42" s="452"/>
      <c r="H42" s="443"/>
      <c r="I42" s="341"/>
      <c r="J42" s="444"/>
      <c r="K42" s="435">
        <f t="shared" si="1"/>
        <v>0</v>
      </c>
      <c r="L42" s="436"/>
      <c r="M42" s="437"/>
      <c r="N42" s="443"/>
      <c r="O42" s="341"/>
      <c r="P42" s="444"/>
      <c r="Q42" s="435">
        <f t="shared" si="2"/>
        <v>0</v>
      </c>
      <c r="R42" s="436"/>
      <c r="S42" s="437"/>
      <c r="T42" s="443"/>
      <c r="U42" s="341"/>
      <c r="V42" s="444"/>
      <c r="W42" s="435">
        <f t="shared" si="3"/>
        <v>0</v>
      </c>
      <c r="X42" s="436"/>
      <c r="Y42" s="437"/>
      <c r="Z42" s="361"/>
      <c r="AA42" s="362"/>
      <c r="AB42" s="363"/>
      <c r="AC42" s="353"/>
      <c r="AD42" s="354"/>
      <c r="AE42" s="354"/>
      <c r="AF42" s="354"/>
      <c r="AG42" s="354"/>
      <c r="AH42" s="354"/>
      <c r="AI42" s="354"/>
      <c r="AJ42" s="354"/>
      <c r="AK42" s="354"/>
      <c r="AL42" s="354"/>
      <c r="AM42" s="354"/>
      <c r="AN42" s="355"/>
      <c r="AO42" s="441">
        <f t="shared" si="4"/>
        <v>0</v>
      </c>
      <c r="AP42" s="442"/>
      <c r="AQ42" s="442"/>
      <c r="AR42" s="442"/>
      <c r="AS42" s="526" t="s">
        <v>102</v>
      </c>
      <c r="AT42" s="527"/>
    </row>
    <row r="43" spans="1:46" ht="16.5" customHeight="1">
      <c r="A43" s="450"/>
      <c r="B43" s="451"/>
      <c r="C43" s="451"/>
      <c r="D43" s="451"/>
      <c r="E43" s="451"/>
      <c r="F43" s="451"/>
      <c r="G43" s="452"/>
      <c r="H43" s="443"/>
      <c r="I43" s="341"/>
      <c r="J43" s="444"/>
      <c r="K43" s="435">
        <f t="shared" si="1"/>
        <v>0</v>
      </c>
      <c r="L43" s="436"/>
      <c r="M43" s="437"/>
      <c r="N43" s="443"/>
      <c r="O43" s="341"/>
      <c r="P43" s="444"/>
      <c r="Q43" s="435">
        <f t="shared" si="2"/>
        <v>0</v>
      </c>
      <c r="R43" s="436"/>
      <c r="S43" s="437"/>
      <c r="T43" s="443"/>
      <c r="U43" s="341"/>
      <c r="V43" s="444"/>
      <c r="W43" s="435">
        <f t="shared" si="3"/>
        <v>0</v>
      </c>
      <c r="X43" s="436"/>
      <c r="Y43" s="437"/>
      <c r="Z43" s="361"/>
      <c r="AA43" s="362"/>
      <c r="AB43" s="363"/>
      <c r="AC43" s="353"/>
      <c r="AD43" s="354"/>
      <c r="AE43" s="354"/>
      <c r="AF43" s="354"/>
      <c r="AG43" s="354"/>
      <c r="AH43" s="354"/>
      <c r="AI43" s="354"/>
      <c r="AJ43" s="354"/>
      <c r="AK43" s="354"/>
      <c r="AL43" s="354"/>
      <c r="AM43" s="354"/>
      <c r="AN43" s="355"/>
      <c r="AO43" s="441">
        <f t="shared" si="4"/>
        <v>0</v>
      </c>
      <c r="AP43" s="442"/>
      <c r="AQ43" s="442"/>
      <c r="AR43" s="442"/>
      <c r="AS43" s="526" t="s">
        <v>102</v>
      </c>
      <c r="AT43" s="527"/>
    </row>
    <row r="44" spans="1:46" ht="16.5" customHeight="1">
      <c r="A44" s="450"/>
      <c r="B44" s="451"/>
      <c r="C44" s="451"/>
      <c r="D44" s="451"/>
      <c r="E44" s="451"/>
      <c r="F44" s="451"/>
      <c r="G44" s="452"/>
      <c r="H44" s="443"/>
      <c r="I44" s="341"/>
      <c r="J44" s="341"/>
      <c r="K44" s="435">
        <f t="shared" si="1"/>
        <v>0</v>
      </c>
      <c r="L44" s="436"/>
      <c r="M44" s="437"/>
      <c r="N44" s="443"/>
      <c r="O44" s="341"/>
      <c r="P44" s="444"/>
      <c r="Q44" s="435">
        <f t="shared" si="2"/>
        <v>0</v>
      </c>
      <c r="R44" s="436"/>
      <c r="S44" s="437"/>
      <c r="T44" s="443"/>
      <c r="U44" s="341"/>
      <c r="V44" s="444"/>
      <c r="W44" s="435">
        <f t="shared" si="3"/>
        <v>0</v>
      </c>
      <c r="X44" s="436"/>
      <c r="Y44" s="437"/>
      <c r="Z44" s="361"/>
      <c r="AA44" s="362"/>
      <c r="AB44" s="363"/>
      <c r="AC44" s="438"/>
      <c r="AD44" s="439"/>
      <c r="AE44" s="439"/>
      <c r="AF44" s="439"/>
      <c r="AG44" s="439"/>
      <c r="AH44" s="439"/>
      <c r="AI44" s="439"/>
      <c r="AJ44" s="439"/>
      <c r="AK44" s="439"/>
      <c r="AL44" s="439"/>
      <c r="AM44" s="439"/>
      <c r="AN44" s="440"/>
      <c r="AO44" s="441">
        <f t="shared" si="4"/>
        <v>0</v>
      </c>
      <c r="AP44" s="442"/>
      <c r="AQ44" s="442"/>
      <c r="AR44" s="442"/>
      <c r="AS44" s="526" t="s">
        <v>102</v>
      </c>
      <c r="AT44" s="527"/>
    </row>
    <row r="45" spans="1:46" ht="16.5" customHeight="1" thickBot="1">
      <c r="A45" s="445"/>
      <c r="B45" s="446"/>
      <c r="C45" s="446"/>
      <c r="D45" s="446"/>
      <c r="E45" s="446"/>
      <c r="F45" s="446"/>
      <c r="G45" s="447"/>
      <c r="H45" s="448"/>
      <c r="I45" s="449"/>
      <c r="J45" s="449"/>
      <c r="K45" s="424">
        <f t="shared" si="1"/>
        <v>0</v>
      </c>
      <c r="L45" s="425"/>
      <c r="M45" s="426"/>
      <c r="N45" s="421"/>
      <c r="O45" s="422"/>
      <c r="P45" s="423"/>
      <c r="Q45" s="424">
        <f t="shared" si="2"/>
        <v>0</v>
      </c>
      <c r="R45" s="425"/>
      <c r="S45" s="426"/>
      <c r="T45" s="421"/>
      <c r="U45" s="422"/>
      <c r="V45" s="423"/>
      <c r="W45" s="424">
        <f t="shared" si="3"/>
        <v>0</v>
      </c>
      <c r="X45" s="425"/>
      <c r="Y45" s="426"/>
      <c r="Z45" s="427"/>
      <c r="AA45" s="428"/>
      <c r="AB45" s="429"/>
      <c r="AC45" s="430"/>
      <c r="AD45" s="431"/>
      <c r="AE45" s="431"/>
      <c r="AF45" s="431"/>
      <c r="AG45" s="431"/>
      <c r="AH45" s="431"/>
      <c r="AI45" s="431"/>
      <c r="AJ45" s="431"/>
      <c r="AK45" s="431"/>
      <c r="AL45" s="431"/>
      <c r="AM45" s="431"/>
      <c r="AN45" s="432"/>
      <c r="AO45" s="433">
        <f t="shared" si="4"/>
        <v>0</v>
      </c>
      <c r="AP45" s="434"/>
      <c r="AQ45" s="434"/>
      <c r="AR45" s="434"/>
      <c r="AS45" s="524" t="s">
        <v>102</v>
      </c>
      <c r="AT45" s="525"/>
    </row>
    <row r="46" spans="1:46" ht="16.5" customHeight="1" thickTop="1" thickBot="1">
      <c r="A46" s="398" t="s">
        <v>119</v>
      </c>
      <c r="B46" s="399"/>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400"/>
      <c r="AO46" s="401">
        <f>SUM(AO36:AR45)</f>
        <v>0</v>
      </c>
      <c r="AP46" s="402"/>
      <c r="AQ46" s="402"/>
      <c r="AR46" s="402"/>
      <c r="AS46" s="403" t="s">
        <v>102</v>
      </c>
      <c r="AT46" s="404"/>
    </row>
    <row r="47" spans="1:46" ht="16.5" customHeight="1">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6"/>
      <c r="AT47" s="66"/>
    </row>
    <row r="48" spans="1:46" ht="16.5" customHeight="1" thickBot="1">
      <c r="A48" s="64" t="s">
        <v>120</v>
      </c>
      <c r="Y48" s="32" t="s">
        <v>308</v>
      </c>
      <c r="AJ48" s="67"/>
    </row>
    <row r="49" spans="1:53" ht="36.75" customHeight="1">
      <c r="A49" s="405" t="s">
        <v>121</v>
      </c>
      <c r="B49" s="406"/>
      <c r="C49" s="406"/>
      <c r="D49" s="406"/>
      <c r="E49" s="406"/>
      <c r="F49" s="406"/>
      <c r="G49" s="407"/>
      <c r="H49" s="542" t="s">
        <v>206</v>
      </c>
      <c r="I49" s="406"/>
      <c r="J49" s="406"/>
      <c r="K49" s="406"/>
      <c r="L49" s="406"/>
      <c r="M49" s="407"/>
      <c r="N49" s="542" t="s">
        <v>122</v>
      </c>
      <c r="O49" s="406"/>
      <c r="P49" s="406"/>
      <c r="Q49" s="406"/>
      <c r="R49" s="406"/>
      <c r="S49" s="407"/>
      <c r="T49" s="732" t="s">
        <v>123</v>
      </c>
      <c r="U49" s="384"/>
      <c r="V49" s="384"/>
      <c r="W49" s="384"/>
      <c r="X49" s="384"/>
      <c r="Y49" s="384"/>
      <c r="Z49" s="384"/>
      <c r="AA49" s="384"/>
      <c r="AB49" s="384"/>
      <c r="AC49" s="384"/>
      <c r="AD49" s="384"/>
      <c r="AE49" s="733"/>
      <c r="AF49" s="734" t="s">
        <v>248</v>
      </c>
      <c r="AG49" s="735"/>
      <c r="AH49" s="735"/>
      <c r="AI49" s="736"/>
      <c r="AJ49" s="737" t="s">
        <v>249</v>
      </c>
      <c r="AK49" s="735"/>
      <c r="AL49" s="735"/>
      <c r="AM49" s="738"/>
      <c r="AN49" s="739" t="s">
        <v>322</v>
      </c>
      <c r="AO49" s="740"/>
      <c r="AP49" s="740"/>
      <c r="AQ49" s="740"/>
      <c r="AR49" s="740"/>
      <c r="AS49" s="740"/>
      <c r="AT49" s="740"/>
      <c r="AU49" s="740"/>
    </row>
    <row r="50" spans="1:53" s="161" customFormat="1" ht="17.25" customHeight="1">
      <c r="A50" s="395" t="str">
        <f>A36&amp;""</f>
        <v/>
      </c>
      <c r="B50" s="396"/>
      <c r="C50" s="396"/>
      <c r="D50" s="396"/>
      <c r="E50" s="396"/>
      <c r="F50" s="396"/>
      <c r="G50" s="397"/>
      <c r="H50" s="741"/>
      <c r="I50" s="742"/>
      <c r="J50" s="742"/>
      <c r="K50" s="742"/>
      <c r="L50" s="742"/>
      <c r="M50" s="743" t="s">
        <v>126</v>
      </c>
      <c r="N50" s="744"/>
      <c r="O50" s="745"/>
      <c r="P50" s="745"/>
      <c r="Q50" s="745"/>
      <c r="R50" s="745"/>
      <c r="S50" s="746" t="s">
        <v>102</v>
      </c>
      <c r="T50" s="759"/>
      <c r="U50" s="760"/>
      <c r="V50" s="760"/>
      <c r="W50" s="760"/>
      <c r="X50" s="760"/>
      <c r="Y50" s="760"/>
      <c r="Z50" s="760"/>
      <c r="AA50" s="760"/>
      <c r="AB50" s="760"/>
      <c r="AC50" s="760"/>
      <c r="AD50" s="760"/>
      <c r="AE50" s="761"/>
      <c r="AF50" s="747" t="str">
        <f>IF(H50="","",IF(H50=N50,"無","有"))</f>
        <v/>
      </c>
      <c r="AG50" s="748"/>
      <c r="AH50" s="748"/>
      <c r="AI50" s="748"/>
      <c r="AJ50" s="749"/>
      <c r="AK50" s="749"/>
      <c r="AL50" s="750"/>
      <c r="AM50" s="751"/>
      <c r="AN50" s="752"/>
      <c r="AO50" s="753"/>
      <c r="AP50" s="753"/>
      <c r="AQ50" s="753"/>
      <c r="AR50" s="753"/>
      <c r="AS50" s="753"/>
      <c r="AT50" s="753"/>
      <c r="AU50" s="754"/>
      <c r="AV50" s="159"/>
      <c r="AW50" s="159"/>
      <c r="AX50" s="159"/>
      <c r="AY50" s="160"/>
      <c r="AZ50" s="160"/>
      <c r="BA50" s="160"/>
    </row>
    <row r="51" spans="1:53" ht="16.5" customHeight="1">
      <c r="A51" s="388" t="str">
        <f t="shared" ref="A51:A59" si="5">A37&amp;""</f>
        <v/>
      </c>
      <c r="B51" s="389"/>
      <c r="C51" s="389"/>
      <c r="D51" s="389"/>
      <c r="E51" s="389"/>
      <c r="F51" s="389"/>
      <c r="G51" s="390"/>
      <c r="H51" s="391"/>
      <c r="I51" s="392"/>
      <c r="J51" s="392"/>
      <c r="K51" s="392"/>
      <c r="L51" s="392"/>
      <c r="M51" s="163" t="s">
        <v>102</v>
      </c>
      <c r="N51" s="391"/>
      <c r="O51" s="392"/>
      <c r="P51" s="392"/>
      <c r="Q51" s="392"/>
      <c r="R51" s="392"/>
      <c r="S51" s="163" t="s">
        <v>102</v>
      </c>
      <c r="T51" s="353"/>
      <c r="U51" s="354"/>
      <c r="V51" s="354"/>
      <c r="W51" s="354"/>
      <c r="X51" s="354"/>
      <c r="Y51" s="354"/>
      <c r="Z51" s="354"/>
      <c r="AA51" s="354"/>
      <c r="AB51" s="354"/>
      <c r="AC51" s="354"/>
      <c r="AD51" s="354"/>
      <c r="AE51" s="355"/>
      <c r="AF51" s="337" t="str">
        <f t="shared" ref="AF51:AF59" si="6">IF(H51="","",IF(H51=N51,"無","有"))</f>
        <v/>
      </c>
      <c r="AG51" s="338"/>
      <c r="AH51" s="338"/>
      <c r="AI51" s="339"/>
      <c r="AJ51" s="340"/>
      <c r="AK51" s="341"/>
      <c r="AL51" s="341"/>
      <c r="AM51" s="342"/>
      <c r="AN51" s="755"/>
      <c r="AO51" s="756"/>
      <c r="AP51" s="756"/>
      <c r="AQ51" s="756"/>
      <c r="AR51" s="756"/>
      <c r="AS51" s="756"/>
      <c r="AT51" s="756"/>
      <c r="AU51" s="756"/>
    </row>
    <row r="52" spans="1:53" ht="16.5" customHeight="1">
      <c r="A52" s="388" t="str">
        <f t="shared" si="5"/>
        <v/>
      </c>
      <c r="B52" s="389"/>
      <c r="C52" s="389"/>
      <c r="D52" s="389"/>
      <c r="E52" s="389"/>
      <c r="F52" s="389"/>
      <c r="G52" s="390"/>
      <c r="H52" s="391"/>
      <c r="I52" s="392"/>
      <c r="J52" s="392"/>
      <c r="K52" s="392"/>
      <c r="L52" s="392"/>
      <c r="M52" s="163" t="s">
        <v>102</v>
      </c>
      <c r="N52" s="391"/>
      <c r="O52" s="392"/>
      <c r="P52" s="392"/>
      <c r="Q52" s="392"/>
      <c r="R52" s="392"/>
      <c r="S52" s="163" t="s">
        <v>102</v>
      </c>
      <c r="T52" s="353"/>
      <c r="U52" s="354"/>
      <c r="V52" s="354"/>
      <c r="W52" s="354"/>
      <c r="X52" s="354"/>
      <c r="Y52" s="354"/>
      <c r="Z52" s="354"/>
      <c r="AA52" s="354"/>
      <c r="AB52" s="354"/>
      <c r="AC52" s="354"/>
      <c r="AD52" s="354"/>
      <c r="AE52" s="355"/>
      <c r="AF52" s="337" t="str">
        <f t="shared" si="6"/>
        <v/>
      </c>
      <c r="AG52" s="338"/>
      <c r="AH52" s="338"/>
      <c r="AI52" s="339"/>
      <c r="AJ52" s="340"/>
      <c r="AK52" s="341"/>
      <c r="AL52" s="341"/>
      <c r="AM52" s="342"/>
      <c r="AN52" s="755"/>
      <c r="AO52" s="756"/>
      <c r="AP52" s="756"/>
      <c r="AQ52" s="756"/>
      <c r="AR52" s="756"/>
      <c r="AS52" s="756"/>
      <c r="AT52" s="756"/>
      <c r="AU52" s="756"/>
    </row>
    <row r="53" spans="1:53" ht="16.5" customHeight="1">
      <c r="A53" s="388" t="str">
        <f t="shared" si="5"/>
        <v/>
      </c>
      <c r="B53" s="389"/>
      <c r="C53" s="389"/>
      <c r="D53" s="389"/>
      <c r="E53" s="389"/>
      <c r="F53" s="389"/>
      <c r="G53" s="390"/>
      <c r="H53" s="391"/>
      <c r="I53" s="392"/>
      <c r="J53" s="392"/>
      <c r="K53" s="392"/>
      <c r="L53" s="392"/>
      <c r="M53" s="163" t="s">
        <v>102</v>
      </c>
      <c r="N53" s="391"/>
      <c r="O53" s="392"/>
      <c r="P53" s="392"/>
      <c r="Q53" s="392"/>
      <c r="R53" s="392"/>
      <c r="S53" s="163" t="s">
        <v>102</v>
      </c>
      <c r="T53" s="762"/>
      <c r="U53" s="451"/>
      <c r="V53" s="451"/>
      <c r="W53" s="451"/>
      <c r="X53" s="451"/>
      <c r="Y53" s="451"/>
      <c r="Z53" s="451"/>
      <c r="AA53" s="451"/>
      <c r="AB53" s="451"/>
      <c r="AC53" s="451"/>
      <c r="AD53" s="451"/>
      <c r="AE53" s="763"/>
      <c r="AF53" s="337" t="str">
        <f t="shared" si="6"/>
        <v/>
      </c>
      <c r="AG53" s="338"/>
      <c r="AH53" s="338"/>
      <c r="AI53" s="339"/>
      <c r="AJ53" s="340"/>
      <c r="AK53" s="341"/>
      <c r="AL53" s="341"/>
      <c r="AM53" s="342"/>
      <c r="AN53" s="755"/>
      <c r="AO53" s="756"/>
      <c r="AP53" s="756"/>
      <c r="AQ53" s="756"/>
      <c r="AR53" s="756"/>
      <c r="AS53" s="756"/>
      <c r="AT53" s="756"/>
      <c r="AU53" s="756"/>
    </row>
    <row r="54" spans="1:53" ht="16.5" customHeight="1">
      <c r="A54" s="388" t="str">
        <f t="shared" si="5"/>
        <v/>
      </c>
      <c r="B54" s="389"/>
      <c r="C54" s="389"/>
      <c r="D54" s="389"/>
      <c r="E54" s="389"/>
      <c r="F54" s="389"/>
      <c r="G54" s="390"/>
      <c r="H54" s="391"/>
      <c r="I54" s="392"/>
      <c r="J54" s="392"/>
      <c r="K54" s="392"/>
      <c r="L54" s="392"/>
      <c r="M54" s="163" t="s">
        <v>102</v>
      </c>
      <c r="N54" s="391"/>
      <c r="O54" s="392"/>
      <c r="P54" s="392"/>
      <c r="Q54" s="392"/>
      <c r="R54" s="392"/>
      <c r="S54" s="163" t="s">
        <v>102</v>
      </c>
      <c r="T54" s="762"/>
      <c r="U54" s="451"/>
      <c r="V54" s="451"/>
      <c r="W54" s="451"/>
      <c r="X54" s="451"/>
      <c r="Y54" s="451"/>
      <c r="Z54" s="451"/>
      <c r="AA54" s="451"/>
      <c r="AB54" s="451"/>
      <c r="AC54" s="451"/>
      <c r="AD54" s="451"/>
      <c r="AE54" s="763"/>
      <c r="AF54" s="337" t="str">
        <f t="shared" si="6"/>
        <v/>
      </c>
      <c r="AG54" s="338"/>
      <c r="AH54" s="338"/>
      <c r="AI54" s="339"/>
      <c r="AJ54" s="340"/>
      <c r="AK54" s="341"/>
      <c r="AL54" s="341"/>
      <c r="AM54" s="342"/>
      <c r="AN54" s="755"/>
      <c r="AO54" s="756"/>
      <c r="AP54" s="756"/>
      <c r="AQ54" s="756"/>
      <c r="AR54" s="756"/>
      <c r="AS54" s="756"/>
      <c r="AT54" s="756"/>
      <c r="AU54" s="756"/>
    </row>
    <row r="55" spans="1:53" ht="16.5" customHeight="1">
      <c r="A55" s="388" t="str">
        <f t="shared" si="5"/>
        <v/>
      </c>
      <c r="B55" s="389"/>
      <c r="C55" s="389"/>
      <c r="D55" s="389"/>
      <c r="E55" s="389"/>
      <c r="F55" s="389"/>
      <c r="G55" s="390"/>
      <c r="H55" s="391"/>
      <c r="I55" s="392"/>
      <c r="J55" s="392"/>
      <c r="K55" s="392"/>
      <c r="L55" s="392"/>
      <c r="M55" s="163" t="s">
        <v>102</v>
      </c>
      <c r="N55" s="391"/>
      <c r="O55" s="392"/>
      <c r="P55" s="392"/>
      <c r="Q55" s="392"/>
      <c r="R55" s="392"/>
      <c r="S55" s="163" t="s">
        <v>102</v>
      </c>
      <c r="T55" s="762"/>
      <c r="U55" s="451"/>
      <c r="V55" s="451"/>
      <c r="W55" s="451"/>
      <c r="X55" s="451"/>
      <c r="Y55" s="451"/>
      <c r="Z55" s="451"/>
      <c r="AA55" s="451"/>
      <c r="AB55" s="451"/>
      <c r="AC55" s="451"/>
      <c r="AD55" s="451"/>
      <c r="AE55" s="763"/>
      <c r="AF55" s="337" t="str">
        <f t="shared" si="6"/>
        <v/>
      </c>
      <c r="AG55" s="338"/>
      <c r="AH55" s="338"/>
      <c r="AI55" s="339"/>
      <c r="AJ55" s="340"/>
      <c r="AK55" s="341"/>
      <c r="AL55" s="341"/>
      <c r="AM55" s="342"/>
      <c r="AN55" s="755"/>
      <c r="AO55" s="756"/>
      <c r="AP55" s="756"/>
      <c r="AQ55" s="756"/>
      <c r="AR55" s="756"/>
      <c r="AS55" s="756"/>
      <c r="AT55" s="756"/>
      <c r="AU55" s="756"/>
    </row>
    <row r="56" spans="1:53" ht="16.5" customHeight="1">
      <c r="A56" s="388" t="str">
        <f t="shared" si="5"/>
        <v/>
      </c>
      <c r="B56" s="389"/>
      <c r="C56" s="389"/>
      <c r="D56" s="389"/>
      <c r="E56" s="389"/>
      <c r="F56" s="389"/>
      <c r="G56" s="390"/>
      <c r="H56" s="391"/>
      <c r="I56" s="392"/>
      <c r="J56" s="392"/>
      <c r="K56" s="392"/>
      <c r="L56" s="392"/>
      <c r="M56" s="163" t="s">
        <v>102</v>
      </c>
      <c r="N56" s="391"/>
      <c r="O56" s="392"/>
      <c r="P56" s="392"/>
      <c r="Q56" s="392"/>
      <c r="R56" s="392"/>
      <c r="S56" s="163" t="s">
        <v>102</v>
      </c>
      <c r="T56" s="762"/>
      <c r="U56" s="451"/>
      <c r="V56" s="451"/>
      <c r="W56" s="451"/>
      <c r="X56" s="451"/>
      <c r="Y56" s="451"/>
      <c r="Z56" s="451"/>
      <c r="AA56" s="451"/>
      <c r="AB56" s="451"/>
      <c r="AC56" s="451"/>
      <c r="AD56" s="451"/>
      <c r="AE56" s="763"/>
      <c r="AF56" s="337" t="str">
        <f t="shared" si="6"/>
        <v/>
      </c>
      <c r="AG56" s="338"/>
      <c r="AH56" s="338"/>
      <c r="AI56" s="339"/>
      <c r="AJ56" s="340"/>
      <c r="AK56" s="341"/>
      <c r="AL56" s="341"/>
      <c r="AM56" s="342"/>
      <c r="AN56" s="755"/>
      <c r="AO56" s="756"/>
      <c r="AP56" s="756"/>
      <c r="AQ56" s="756"/>
      <c r="AR56" s="756"/>
      <c r="AS56" s="756"/>
      <c r="AT56" s="756"/>
      <c r="AU56" s="756"/>
    </row>
    <row r="57" spans="1:53" ht="16.5" customHeight="1">
      <c r="A57" s="388" t="str">
        <f t="shared" si="5"/>
        <v/>
      </c>
      <c r="B57" s="389"/>
      <c r="C57" s="389"/>
      <c r="D57" s="389"/>
      <c r="E57" s="389"/>
      <c r="F57" s="389"/>
      <c r="G57" s="390"/>
      <c r="H57" s="391"/>
      <c r="I57" s="392"/>
      <c r="J57" s="392"/>
      <c r="K57" s="392"/>
      <c r="L57" s="392"/>
      <c r="M57" s="163" t="s">
        <v>102</v>
      </c>
      <c r="N57" s="391"/>
      <c r="O57" s="392"/>
      <c r="P57" s="392"/>
      <c r="Q57" s="392"/>
      <c r="R57" s="392"/>
      <c r="S57" s="163" t="s">
        <v>102</v>
      </c>
      <c r="T57" s="762"/>
      <c r="U57" s="451"/>
      <c r="V57" s="451"/>
      <c r="W57" s="451"/>
      <c r="X57" s="451"/>
      <c r="Y57" s="451"/>
      <c r="Z57" s="451"/>
      <c r="AA57" s="451"/>
      <c r="AB57" s="451"/>
      <c r="AC57" s="451"/>
      <c r="AD57" s="451"/>
      <c r="AE57" s="763"/>
      <c r="AF57" s="337" t="str">
        <f t="shared" si="6"/>
        <v/>
      </c>
      <c r="AG57" s="338"/>
      <c r="AH57" s="338"/>
      <c r="AI57" s="339"/>
      <c r="AJ57" s="340"/>
      <c r="AK57" s="341"/>
      <c r="AL57" s="341"/>
      <c r="AM57" s="342"/>
      <c r="AN57" s="755"/>
      <c r="AO57" s="756"/>
      <c r="AP57" s="756"/>
      <c r="AQ57" s="756"/>
      <c r="AR57" s="756"/>
      <c r="AS57" s="756"/>
      <c r="AT57" s="756"/>
      <c r="AU57" s="756"/>
    </row>
    <row r="58" spans="1:53" ht="16.5" customHeight="1">
      <c r="A58" s="388" t="str">
        <f t="shared" si="5"/>
        <v/>
      </c>
      <c r="B58" s="389"/>
      <c r="C58" s="389"/>
      <c r="D58" s="389"/>
      <c r="E58" s="389"/>
      <c r="F58" s="389"/>
      <c r="G58" s="390"/>
      <c r="H58" s="391"/>
      <c r="I58" s="392"/>
      <c r="J58" s="392"/>
      <c r="K58" s="392"/>
      <c r="L58" s="392"/>
      <c r="M58" s="163" t="s">
        <v>102</v>
      </c>
      <c r="N58" s="391"/>
      <c r="O58" s="392"/>
      <c r="P58" s="392"/>
      <c r="Q58" s="392"/>
      <c r="R58" s="392"/>
      <c r="S58" s="163" t="s">
        <v>102</v>
      </c>
      <c r="T58" s="762"/>
      <c r="U58" s="451"/>
      <c r="V58" s="451"/>
      <c r="W58" s="451"/>
      <c r="X58" s="451"/>
      <c r="Y58" s="451"/>
      <c r="Z58" s="451"/>
      <c r="AA58" s="451"/>
      <c r="AB58" s="451"/>
      <c r="AC58" s="451"/>
      <c r="AD58" s="451"/>
      <c r="AE58" s="763"/>
      <c r="AF58" s="337" t="str">
        <f t="shared" si="6"/>
        <v/>
      </c>
      <c r="AG58" s="338"/>
      <c r="AH58" s="338"/>
      <c r="AI58" s="339"/>
      <c r="AJ58" s="340"/>
      <c r="AK58" s="341"/>
      <c r="AL58" s="341"/>
      <c r="AM58" s="342"/>
      <c r="AN58" s="755"/>
      <c r="AO58" s="756"/>
      <c r="AP58" s="756"/>
      <c r="AQ58" s="756"/>
      <c r="AR58" s="756"/>
      <c r="AS58" s="756"/>
      <c r="AT58" s="756"/>
      <c r="AU58" s="756"/>
    </row>
    <row r="59" spans="1:53" ht="16.5" customHeight="1" thickBot="1">
      <c r="A59" s="388" t="str">
        <f t="shared" si="5"/>
        <v/>
      </c>
      <c r="B59" s="389"/>
      <c r="C59" s="389"/>
      <c r="D59" s="389"/>
      <c r="E59" s="389"/>
      <c r="F59" s="389"/>
      <c r="G59" s="390"/>
      <c r="H59" s="393"/>
      <c r="I59" s="394"/>
      <c r="J59" s="394"/>
      <c r="K59" s="394"/>
      <c r="L59" s="394"/>
      <c r="M59" s="68" t="s">
        <v>102</v>
      </c>
      <c r="N59" s="393"/>
      <c r="O59" s="394"/>
      <c r="P59" s="394"/>
      <c r="Q59" s="394"/>
      <c r="R59" s="394"/>
      <c r="S59" s="68" t="s">
        <v>102</v>
      </c>
      <c r="T59" s="762"/>
      <c r="U59" s="451"/>
      <c r="V59" s="451"/>
      <c r="W59" s="451"/>
      <c r="X59" s="451"/>
      <c r="Y59" s="451"/>
      <c r="Z59" s="451"/>
      <c r="AA59" s="451"/>
      <c r="AB59" s="451"/>
      <c r="AC59" s="451"/>
      <c r="AD59" s="451"/>
      <c r="AE59" s="763"/>
      <c r="AF59" s="337" t="str">
        <f t="shared" si="6"/>
        <v/>
      </c>
      <c r="AG59" s="338"/>
      <c r="AH59" s="338"/>
      <c r="AI59" s="339"/>
      <c r="AJ59" s="340"/>
      <c r="AK59" s="341"/>
      <c r="AL59" s="341"/>
      <c r="AM59" s="342"/>
      <c r="AN59" s="757"/>
      <c r="AO59" s="758"/>
      <c r="AP59" s="758"/>
      <c r="AQ59" s="758"/>
      <c r="AR59" s="758"/>
      <c r="AS59" s="758"/>
      <c r="AT59" s="758"/>
      <c r="AU59" s="758"/>
    </row>
    <row r="60" spans="1:53" ht="16.5" customHeight="1" thickTop="1" thickBot="1">
      <c r="A60" s="377" t="s">
        <v>125</v>
      </c>
      <c r="B60" s="378"/>
      <c r="C60" s="378"/>
      <c r="D60" s="378"/>
      <c r="E60" s="378"/>
      <c r="F60" s="378"/>
      <c r="G60" s="379"/>
      <c r="H60" s="380">
        <f>SUM(H50:L59)</f>
        <v>0</v>
      </c>
      <c r="I60" s="381"/>
      <c r="J60" s="381"/>
      <c r="K60" s="381"/>
      <c r="L60" s="381"/>
      <c r="M60" s="103" t="s">
        <v>126</v>
      </c>
      <c r="N60" s="380">
        <f>SUM(N50:R59)</f>
        <v>0</v>
      </c>
      <c r="O60" s="381"/>
      <c r="P60" s="381"/>
      <c r="Q60" s="381"/>
      <c r="R60" s="381"/>
      <c r="S60" s="103" t="s">
        <v>126</v>
      </c>
      <c r="T60" s="349"/>
      <c r="U60" s="349"/>
      <c r="V60" s="349"/>
      <c r="W60" s="349"/>
      <c r="X60" s="349"/>
      <c r="Y60" s="349"/>
      <c r="Z60" s="349"/>
      <c r="AA60" s="349"/>
      <c r="AB60" s="349"/>
      <c r="AC60" s="349"/>
      <c r="AD60" s="349"/>
      <c r="AE60" s="349"/>
      <c r="AF60" s="348"/>
      <c r="AG60" s="349"/>
      <c r="AH60" s="349"/>
      <c r="AI60" s="349"/>
      <c r="AJ60" s="349"/>
      <c r="AK60" s="349"/>
      <c r="AL60" s="349"/>
      <c r="AM60" s="350"/>
      <c r="AN60" s="351"/>
      <c r="AO60" s="349"/>
      <c r="AP60" s="349"/>
      <c r="AQ60" s="349"/>
      <c r="AR60" s="349"/>
      <c r="AS60" s="349"/>
      <c r="AT60" s="349"/>
      <c r="AU60" s="352"/>
    </row>
    <row r="61" spans="1:53" ht="16.5" customHeight="1">
      <c r="A61" s="382"/>
      <c r="B61" s="382"/>
      <c r="C61" s="382"/>
      <c r="D61" s="382"/>
      <c r="E61" s="382"/>
      <c r="F61" s="382"/>
      <c r="G61" s="382"/>
      <c r="H61" s="382"/>
      <c r="I61" s="382"/>
      <c r="J61" s="382"/>
      <c r="K61" s="382"/>
      <c r="L61" s="382"/>
      <c r="M61" s="382"/>
    </row>
    <row r="62" spans="1:53" ht="16.5" customHeight="1" thickBot="1">
      <c r="A62" s="104" t="s">
        <v>127</v>
      </c>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62" t="s">
        <v>309</v>
      </c>
      <c r="AJ62" s="104"/>
    </row>
    <row r="63" spans="1:53" ht="16.5" customHeight="1">
      <c r="A63" s="383" t="s">
        <v>128</v>
      </c>
      <c r="B63" s="384"/>
      <c r="C63" s="384"/>
      <c r="D63" s="384"/>
      <c r="E63" s="384"/>
      <c r="F63" s="384"/>
      <c r="G63" s="385"/>
      <c r="H63" s="386" t="s">
        <v>129</v>
      </c>
      <c r="I63" s="384"/>
      <c r="J63" s="384"/>
      <c r="K63" s="384"/>
      <c r="L63" s="384"/>
      <c r="M63" s="384"/>
      <c r="N63" s="386" t="s">
        <v>130</v>
      </c>
      <c r="O63" s="384"/>
      <c r="P63" s="384"/>
      <c r="Q63" s="385"/>
      <c r="R63" s="387" t="s">
        <v>131</v>
      </c>
      <c r="S63" s="387"/>
      <c r="T63" s="387"/>
      <c r="U63" s="387"/>
      <c r="V63" s="387"/>
      <c r="W63" s="387"/>
      <c r="X63" s="387"/>
      <c r="Y63" s="387"/>
      <c r="Z63" s="387"/>
      <c r="AA63" s="387"/>
      <c r="AB63" s="328" t="s">
        <v>124</v>
      </c>
      <c r="AC63" s="328"/>
      <c r="AD63" s="328"/>
      <c r="AE63" s="328"/>
      <c r="AF63" s="328"/>
      <c r="AG63" s="328"/>
      <c r="AH63" s="328"/>
      <c r="AI63" s="329"/>
      <c r="AJ63" s="40"/>
    </row>
    <row r="64" spans="1:53" ht="16.5" customHeight="1">
      <c r="A64" s="370"/>
      <c r="B64" s="371"/>
      <c r="C64" s="371"/>
      <c r="D64" s="371"/>
      <c r="E64" s="371"/>
      <c r="F64" s="371"/>
      <c r="G64" s="372"/>
      <c r="H64" s="373"/>
      <c r="I64" s="374"/>
      <c r="J64" s="374"/>
      <c r="K64" s="374"/>
      <c r="L64" s="374"/>
      <c r="M64" s="98" t="s">
        <v>102</v>
      </c>
      <c r="N64" s="361"/>
      <c r="O64" s="362"/>
      <c r="P64" s="362"/>
      <c r="Q64" s="363"/>
      <c r="R64" s="375"/>
      <c r="S64" s="375"/>
      <c r="T64" s="375"/>
      <c r="U64" s="375"/>
      <c r="V64" s="375"/>
      <c r="W64" s="375"/>
      <c r="X64" s="375"/>
      <c r="Y64" s="375"/>
      <c r="Z64" s="375"/>
      <c r="AA64" s="375"/>
      <c r="AB64" s="330"/>
      <c r="AC64" s="330"/>
      <c r="AD64" s="330"/>
      <c r="AE64" s="330"/>
      <c r="AF64" s="330"/>
      <c r="AG64" s="330"/>
      <c r="AH64" s="330"/>
      <c r="AI64" s="331"/>
      <c r="AJ64" s="69"/>
    </row>
    <row r="65" spans="1:36" ht="16.5" customHeight="1">
      <c r="A65" s="370"/>
      <c r="B65" s="371"/>
      <c r="C65" s="371"/>
      <c r="D65" s="371"/>
      <c r="E65" s="371"/>
      <c r="F65" s="371"/>
      <c r="G65" s="372"/>
      <c r="H65" s="373"/>
      <c r="I65" s="374"/>
      <c r="J65" s="374"/>
      <c r="K65" s="374"/>
      <c r="L65" s="374"/>
      <c r="M65" s="98" t="s">
        <v>102</v>
      </c>
      <c r="N65" s="361"/>
      <c r="O65" s="362"/>
      <c r="P65" s="362"/>
      <c r="Q65" s="363"/>
      <c r="R65" s="376"/>
      <c r="S65" s="376"/>
      <c r="T65" s="376"/>
      <c r="U65" s="376"/>
      <c r="V65" s="376"/>
      <c r="W65" s="376"/>
      <c r="X65" s="376"/>
      <c r="Y65" s="376"/>
      <c r="Z65" s="376"/>
      <c r="AA65" s="376"/>
      <c r="AB65" s="330"/>
      <c r="AC65" s="330"/>
      <c r="AD65" s="330"/>
      <c r="AE65" s="330"/>
      <c r="AF65" s="330"/>
      <c r="AG65" s="330"/>
      <c r="AH65" s="330"/>
      <c r="AI65" s="331"/>
      <c r="AJ65" s="69"/>
    </row>
    <row r="66" spans="1:36" ht="16.5" customHeight="1" thickBot="1">
      <c r="A66" s="356"/>
      <c r="B66" s="357"/>
      <c r="C66" s="357"/>
      <c r="D66" s="357"/>
      <c r="E66" s="357"/>
      <c r="F66" s="357"/>
      <c r="G66" s="358"/>
      <c r="H66" s="359"/>
      <c r="I66" s="360"/>
      <c r="J66" s="360"/>
      <c r="K66" s="360"/>
      <c r="L66" s="360"/>
      <c r="M66" s="100" t="s">
        <v>102</v>
      </c>
      <c r="N66" s="361"/>
      <c r="O66" s="362"/>
      <c r="P66" s="362"/>
      <c r="Q66" s="363"/>
      <c r="R66" s="364"/>
      <c r="S66" s="364"/>
      <c r="T66" s="364"/>
      <c r="U66" s="364"/>
      <c r="V66" s="364"/>
      <c r="W66" s="364"/>
      <c r="X66" s="364"/>
      <c r="Y66" s="364"/>
      <c r="Z66" s="364"/>
      <c r="AA66" s="364"/>
      <c r="AB66" s="332"/>
      <c r="AC66" s="332"/>
      <c r="AD66" s="332"/>
      <c r="AE66" s="332"/>
      <c r="AF66" s="332"/>
      <c r="AG66" s="332"/>
      <c r="AH66" s="332"/>
      <c r="AI66" s="333"/>
      <c r="AJ66" s="69"/>
    </row>
    <row r="67" spans="1:36" ht="16.5" customHeight="1" thickTop="1" thickBot="1">
      <c r="A67" s="365" t="s">
        <v>112</v>
      </c>
      <c r="B67" s="366"/>
      <c r="C67" s="366"/>
      <c r="D67" s="366"/>
      <c r="E67" s="366"/>
      <c r="F67" s="366"/>
      <c r="G67" s="367"/>
      <c r="H67" s="368">
        <f>SUM(H64:L66)</f>
        <v>0</v>
      </c>
      <c r="I67" s="369"/>
      <c r="J67" s="369"/>
      <c r="K67" s="369"/>
      <c r="L67" s="369"/>
      <c r="M67" s="63" t="s">
        <v>102</v>
      </c>
      <c r="N67" s="334"/>
      <c r="O67" s="335"/>
      <c r="P67" s="335"/>
      <c r="Q67" s="335"/>
      <c r="R67" s="335"/>
      <c r="S67" s="335"/>
      <c r="T67" s="335"/>
      <c r="U67" s="335"/>
      <c r="V67" s="335"/>
      <c r="W67" s="335"/>
      <c r="X67" s="335"/>
      <c r="Y67" s="335"/>
      <c r="Z67" s="335"/>
      <c r="AA67" s="335"/>
      <c r="AB67" s="335"/>
      <c r="AC67" s="335"/>
      <c r="AD67" s="335"/>
      <c r="AE67" s="335"/>
      <c r="AF67" s="335"/>
      <c r="AG67" s="335"/>
      <c r="AH67" s="335"/>
      <c r="AI67" s="336"/>
      <c r="AJ67" s="69"/>
    </row>
  </sheetData>
  <dataConsolidate/>
  <mergeCells count="329">
    <mergeCell ref="AH12:AU12"/>
    <mergeCell ref="AH13:AU13"/>
    <mergeCell ref="AH14:AU14"/>
    <mergeCell ref="AH17:AU17"/>
    <mergeCell ref="Q18:AD18"/>
    <mergeCell ref="Q19:AD19"/>
    <mergeCell ref="A22:G22"/>
    <mergeCell ref="H22:L22"/>
    <mergeCell ref="A23:G23"/>
    <mergeCell ref="H23:L23"/>
    <mergeCell ref="A18:G19"/>
    <mergeCell ref="H18:M19"/>
    <mergeCell ref="A20:G20"/>
    <mergeCell ref="H20:L20"/>
    <mergeCell ref="A21:G21"/>
    <mergeCell ref="H21:L21"/>
    <mergeCell ref="N14:R14"/>
    <mergeCell ref="U14:X14"/>
    <mergeCell ref="Z14:AD14"/>
    <mergeCell ref="A11:G15"/>
    <mergeCell ref="H11:M11"/>
    <mergeCell ref="N11:S11"/>
    <mergeCell ref="T11:Y11"/>
    <mergeCell ref="Z11:AE11"/>
    <mergeCell ref="AH7:AI7"/>
    <mergeCell ref="A7:C7"/>
    <mergeCell ref="D7:E7"/>
    <mergeCell ref="G7:H7"/>
    <mergeCell ref="J7:L7"/>
    <mergeCell ref="M7:N7"/>
    <mergeCell ref="P7:Q7"/>
    <mergeCell ref="AS44:AT44"/>
    <mergeCell ref="S9:U9"/>
    <mergeCell ref="V9:W9"/>
    <mergeCell ref="Y9:Z9"/>
    <mergeCell ref="AB9:AD9"/>
    <mergeCell ref="AE9:AF9"/>
    <mergeCell ref="AH9:AI9"/>
    <mergeCell ref="A9:C9"/>
    <mergeCell ref="D9:E9"/>
    <mergeCell ref="G9:H9"/>
    <mergeCell ref="J9:L9"/>
    <mergeCell ref="M9:N9"/>
    <mergeCell ref="P9:Q9"/>
    <mergeCell ref="N13:R13"/>
    <mergeCell ref="U13:X13"/>
    <mergeCell ref="Z13:AD13"/>
    <mergeCell ref="H14:M14"/>
    <mergeCell ref="AS45:AT45"/>
    <mergeCell ref="AS42:AT42"/>
    <mergeCell ref="AS43:AT43"/>
    <mergeCell ref="AS40:AT40"/>
    <mergeCell ref="AS41:AT41"/>
    <mergeCell ref="AS38:AT38"/>
    <mergeCell ref="AS39:AT39"/>
    <mergeCell ref="AS36:AT36"/>
    <mergeCell ref="AS37:AT37"/>
    <mergeCell ref="A2:AU2"/>
    <mergeCell ref="S8:U8"/>
    <mergeCell ref="V8:W8"/>
    <mergeCell ref="Y8:Z8"/>
    <mergeCell ref="AB8:AD8"/>
    <mergeCell ref="AE8:AF8"/>
    <mergeCell ref="AH8:AI8"/>
    <mergeCell ref="A8:C8"/>
    <mergeCell ref="D8:E8"/>
    <mergeCell ref="G8:H8"/>
    <mergeCell ref="J8:L8"/>
    <mergeCell ref="M8:N8"/>
    <mergeCell ref="P8:Q8"/>
    <mergeCell ref="U4:AD4"/>
    <mergeCell ref="A5:H5"/>
    <mergeCell ref="I5:O5"/>
    <mergeCell ref="R5:U5"/>
    <mergeCell ref="V5:AJ5"/>
    <mergeCell ref="S7:U7"/>
    <mergeCell ref="V7:W7"/>
    <mergeCell ref="Y7:Z7"/>
    <mergeCell ref="AB7:AD7"/>
    <mergeCell ref="AE7:AF7"/>
    <mergeCell ref="A3:AU3"/>
    <mergeCell ref="H12:M12"/>
    <mergeCell ref="N12:R12"/>
    <mergeCell ref="U12:X12"/>
    <mergeCell ref="Z12:AD12"/>
    <mergeCell ref="H13:M13"/>
    <mergeCell ref="H15:M15"/>
    <mergeCell ref="N15:R15"/>
    <mergeCell ref="T15:X15"/>
    <mergeCell ref="Z15:AD15"/>
    <mergeCell ref="A28:G28"/>
    <mergeCell ref="H28:L28"/>
    <mergeCell ref="A29:G29"/>
    <mergeCell ref="H29:L29"/>
    <mergeCell ref="A26:G26"/>
    <mergeCell ref="H26:L26"/>
    <mergeCell ref="A27:G27"/>
    <mergeCell ref="H27:L27"/>
    <mergeCell ref="A24:G24"/>
    <mergeCell ref="H24:L24"/>
    <mergeCell ref="A25:G25"/>
    <mergeCell ref="H25:L25"/>
    <mergeCell ref="T34:Y34"/>
    <mergeCell ref="T35:V35"/>
    <mergeCell ref="W35:Y35"/>
    <mergeCell ref="A30:G30"/>
    <mergeCell ref="H30:L30"/>
    <mergeCell ref="A33:G35"/>
    <mergeCell ref="H33:M34"/>
    <mergeCell ref="N33:Y33"/>
    <mergeCell ref="AO33:AT35"/>
    <mergeCell ref="N34:S34"/>
    <mergeCell ref="H35:J35"/>
    <mergeCell ref="K35:M35"/>
    <mergeCell ref="Z33:AB35"/>
    <mergeCell ref="AC33:AN35"/>
    <mergeCell ref="N35:P35"/>
    <mergeCell ref="Q35:S35"/>
    <mergeCell ref="A37:G37"/>
    <mergeCell ref="H37:J37"/>
    <mergeCell ref="K37:M37"/>
    <mergeCell ref="N37:P37"/>
    <mergeCell ref="Q37:S37"/>
    <mergeCell ref="A36:G36"/>
    <mergeCell ref="H36:J36"/>
    <mergeCell ref="K36:M36"/>
    <mergeCell ref="N36:P36"/>
    <mergeCell ref="Q36:S36"/>
    <mergeCell ref="T37:V37"/>
    <mergeCell ref="W37:Y37"/>
    <mergeCell ref="Z37:AB37"/>
    <mergeCell ref="AC37:AN37"/>
    <mergeCell ref="AO37:AR37"/>
    <mergeCell ref="W36:Y36"/>
    <mergeCell ref="Z36:AB36"/>
    <mergeCell ref="AC36:AN36"/>
    <mergeCell ref="AO36:AR36"/>
    <mergeCell ref="T36:V36"/>
    <mergeCell ref="A39:G39"/>
    <mergeCell ref="H39:J39"/>
    <mergeCell ref="K39:M39"/>
    <mergeCell ref="N39:P39"/>
    <mergeCell ref="Q39:S39"/>
    <mergeCell ref="A38:G38"/>
    <mergeCell ref="H38:J38"/>
    <mergeCell ref="K38:M38"/>
    <mergeCell ref="N38:P38"/>
    <mergeCell ref="Q38:S38"/>
    <mergeCell ref="T39:V39"/>
    <mergeCell ref="W39:Y39"/>
    <mergeCell ref="Z39:AB39"/>
    <mergeCell ref="AC39:AN39"/>
    <mergeCell ref="AO39:AR39"/>
    <mergeCell ref="W38:Y38"/>
    <mergeCell ref="Z38:AB38"/>
    <mergeCell ref="AC38:AN38"/>
    <mergeCell ref="AO38:AR38"/>
    <mergeCell ref="T38:V38"/>
    <mergeCell ref="A41:G41"/>
    <mergeCell ref="H41:J41"/>
    <mergeCell ref="K41:M41"/>
    <mergeCell ref="N41:P41"/>
    <mergeCell ref="Q41:S41"/>
    <mergeCell ref="A40:G40"/>
    <mergeCell ref="H40:J40"/>
    <mergeCell ref="K40:M40"/>
    <mergeCell ref="N40:P40"/>
    <mergeCell ref="Q40:S40"/>
    <mergeCell ref="T41:V41"/>
    <mergeCell ref="W41:Y41"/>
    <mergeCell ref="Z41:AB41"/>
    <mergeCell ref="AC41:AN41"/>
    <mergeCell ref="AO41:AR41"/>
    <mergeCell ref="W40:Y40"/>
    <mergeCell ref="Z40:AB40"/>
    <mergeCell ref="AC40:AN40"/>
    <mergeCell ref="AO40:AR40"/>
    <mergeCell ref="T40:V40"/>
    <mergeCell ref="A43:G43"/>
    <mergeCell ref="H43:J43"/>
    <mergeCell ref="K43:M43"/>
    <mergeCell ref="N43:P43"/>
    <mergeCell ref="Q43:S43"/>
    <mergeCell ref="A42:G42"/>
    <mergeCell ref="H42:J42"/>
    <mergeCell ref="K42:M42"/>
    <mergeCell ref="N42:P42"/>
    <mergeCell ref="Q42:S42"/>
    <mergeCell ref="T43:V43"/>
    <mergeCell ref="W43:Y43"/>
    <mergeCell ref="Z43:AB43"/>
    <mergeCell ref="AC43:AN43"/>
    <mergeCell ref="AO43:AR43"/>
    <mergeCell ref="W42:Y42"/>
    <mergeCell ref="Z42:AB42"/>
    <mergeCell ref="AC42:AN42"/>
    <mergeCell ref="AO42:AR42"/>
    <mergeCell ref="T42:V42"/>
    <mergeCell ref="A45:G45"/>
    <mergeCell ref="H45:J45"/>
    <mergeCell ref="K45:M45"/>
    <mergeCell ref="N45:P45"/>
    <mergeCell ref="Q45:S45"/>
    <mergeCell ref="A44:G44"/>
    <mergeCell ref="H44:J44"/>
    <mergeCell ref="K44:M44"/>
    <mergeCell ref="N44:P44"/>
    <mergeCell ref="Q44:S44"/>
    <mergeCell ref="T45:V45"/>
    <mergeCell ref="W45:Y45"/>
    <mergeCell ref="Z45:AB45"/>
    <mergeCell ref="AC45:AN45"/>
    <mergeCell ref="AO45:AR45"/>
    <mergeCell ref="W44:Y44"/>
    <mergeCell ref="Z44:AB44"/>
    <mergeCell ref="AC44:AN44"/>
    <mergeCell ref="AO44:AR44"/>
    <mergeCell ref="T44:V44"/>
    <mergeCell ref="A46:AN46"/>
    <mergeCell ref="AO46:AR46"/>
    <mergeCell ref="AS46:AT46"/>
    <mergeCell ref="A49:G49"/>
    <mergeCell ref="N49:S49"/>
    <mergeCell ref="H49:M49"/>
    <mergeCell ref="H50:L50"/>
    <mergeCell ref="H51:L51"/>
    <mergeCell ref="AF49:AI49"/>
    <mergeCell ref="AJ49:AM49"/>
    <mergeCell ref="T49:AE49"/>
    <mergeCell ref="AN49:AU49"/>
    <mergeCell ref="AF50:AI50"/>
    <mergeCell ref="AJ50:AM50"/>
    <mergeCell ref="T50:AE50"/>
    <mergeCell ref="AN50:AU50"/>
    <mergeCell ref="AF51:AI51"/>
    <mergeCell ref="AJ51:AM51"/>
    <mergeCell ref="T51:AE51"/>
    <mergeCell ref="AN51:AU51"/>
    <mergeCell ref="A52:G52"/>
    <mergeCell ref="N52:R52"/>
    <mergeCell ref="A53:G53"/>
    <mergeCell ref="N53:R53"/>
    <mergeCell ref="H52:L52"/>
    <mergeCell ref="H53:L53"/>
    <mergeCell ref="H54:L54"/>
    <mergeCell ref="H55:L55"/>
    <mergeCell ref="A50:G50"/>
    <mergeCell ref="N50:R50"/>
    <mergeCell ref="A51:G51"/>
    <mergeCell ref="N51:R51"/>
    <mergeCell ref="A56:G56"/>
    <mergeCell ref="N56:R56"/>
    <mergeCell ref="A57:G57"/>
    <mergeCell ref="N57:R57"/>
    <mergeCell ref="H56:L56"/>
    <mergeCell ref="H57:L57"/>
    <mergeCell ref="H58:L58"/>
    <mergeCell ref="H59:L59"/>
    <mergeCell ref="A54:G54"/>
    <mergeCell ref="N54:R54"/>
    <mergeCell ref="A55:G55"/>
    <mergeCell ref="N55:R55"/>
    <mergeCell ref="A60:G60"/>
    <mergeCell ref="N60:R60"/>
    <mergeCell ref="A61:M61"/>
    <mergeCell ref="A63:G63"/>
    <mergeCell ref="H63:M63"/>
    <mergeCell ref="N63:Q63"/>
    <mergeCell ref="R63:AA63"/>
    <mergeCell ref="H60:L60"/>
    <mergeCell ref="A58:G58"/>
    <mergeCell ref="N58:R58"/>
    <mergeCell ref="A59:G59"/>
    <mergeCell ref="N59:R59"/>
    <mergeCell ref="A66:G66"/>
    <mergeCell ref="H66:L66"/>
    <mergeCell ref="N66:Q66"/>
    <mergeCell ref="R66:AA66"/>
    <mergeCell ref="A67:G67"/>
    <mergeCell ref="H67:L67"/>
    <mergeCell ref="A64:G64"/>
    <mergeCell ref="H64:L64"/>
    <mergeCell ref="N64:Q64"/>
    <mergeCell ref="R64:AA64"/>
    <mergeCell ref="A65:G65"/>
    <mergeCell ref="H65:L65"/>
    <mergeCell ref="N65:Q65"/>
    <mergeCell ref="R65:AA65"/>
    <mergeCell ref="AJ52:AM52"/>
    <mergeCell ref="T52:AE52"/>
    <mergeCell ref="AN52:AU52"/>
    <mergeCell ref="AF53:AI53"/>
    <mergeCell ref="AJ53:AM53"/>
    <mergeCell ref="T53:AE53"/>
    <mergeCell ref="AN53:AU53"/>
    <mergeCell ref="AF54:AI54"/>
    <mergeCell ref="AJ54:AM54"/>
    <mergeCell ref="T54:AE54"/>
    <mergeCell ref="AN54:AU54"/>
    <mergeCell ref="AF52:AI52"/>
    <mergeCell ref="AF55:AI55"/>
    <mergeCell ref="AJ55:AM55"/>
    <mergeCell ref="T55:AE55"/>
    <mergeCell ref="AN55:AU55"/>
    <mergeCell ref="AF56:AI56"/>
    <mergeCell ref="AJ56:AM56"/>
    <mergeCell ref="T56:AE56"/>
    <mergeCell ref="AN56:AU56"/>
    <mergeCell ref="AF57:AI57"/>
    <mergeCell ref="AJ57:AM57"/>
    <mergeCell ref="T57:AE57"/>
    <mergeCell ref="AN57:AU57"/>
    <mergeCell ref="AB63:AI63"/>
    <mergeCell ref="AB64:AI64"/>
    <mergeCell ref="AB65:AI65"/>
    <mergeCell ref="AB66:AI66"/>
    <mergeCell ref="N67:AI67"/>
    <mergeCell ref="AF58:AI58"/>
    <mergeCell ref="AJ58:AM58"/>
    <mergeCell ref="T58:AE58"/>
    <mergeCell ref="AN58:AU58"/>
    <mergeCell ref="AF59:AI59"/>
    <mergeCell ref="AJ59:AM59"/>
    <mergeCell ref="T59:AE59"/>
    <mergeCell ref="AN59:AU59"/>
    <mergeCell ref="AF60:AI60"/>
    <mergeCell ref="AJ60:AM60"/>
    <mergeCell ref="T60:AE60"/>
    <mergeCell ref="AN60:AU60"/>
  </mergeCells>
  <phoneticPr fontId="3"/>
  <conditionalFormatting sqref="N12:N14 N51:R59 T53:AE59">
    <cfRule type="expression" dxfId="59" priority="23">
      <formula>ISBLANK(N12)</formula>
    </cfRule>
  </conditionalFormatting>
  <conditionalFormatting sqref="A36:G44 A45 H36:J45 N36:P45 T36:V45 AC36:AN45 A64:L66 R64:AA66">
    <cfRule type="expression" dxfId="58" priority="21">
      <formula>ISBLANK(A36)</formula>
    </cfRule>
  </conditionalFormatting>
  <conditionalFormatting sqref="Z36:AB45 AJ51:AM59">
    <cfRule type="expression" dxfId="57" priority="20">
      <formula>ISBLANK(Z36)</formula>
    </cfRule>
  </conditionalFormatting>
  <conditionalFormatting sqref="A20:G29">
    <cfRule type="expression" dxfId="56" priority="19">
      <formula>ISBLANK(A20)</formula>
    </cfRule>
  </conditionalFormatting>
  <conditionalFormatting sqref="H51:L59">
    <cfRule type="expression" dxfId="55" priority="14">
      <formula>ISBLANK(H51)</formula>
    </cfRule>
  </conditionalFormatting>
  <conditionalFormatting sqref="AB64:AI66">
    <cfRule type="expression" dxfId="54" priority="10">
      <formula>ISBLANK(AB64)</formula>
    </cfRule>
  </conditionalFormatting>
  <conditionalFormatting sqref="T51:AE52">
    <cfRule type="expression" dxfId="53" priority="9">
      <formula>ISBLANK(T51)</formula>
    </cfRule>
  </conditionalFormatting>
  <conditionalFormatting sqref="N64:N66">
    <cfRule type="expression" dxfId="52" priority="8">
      <formula>ISBLANK(N64)</formula>
    </cfRule>
  </conditionalFormatting>
  <conditionalFormatting sqref="AN51:AN59">
    <cfRule type="expression" dxfId="51" priority="7">
      <formula>AND(AF51&lt;&gt;"有",AJ51&lt;&gt;"有")</formula>
    </cfRule>
  </conditionalFormatting>
  <conditionalFormatting sqref="AJ50:AM50">
    <cfRule type="containsBlanks" dxfId="50" priority="3">
      <formula>LEN(TRIM(AJ50))=0</formula>
    </cfRule>
  </conditionalFormatting>
  <conditionalFormatting sqref="N50:R50 H50:J50">
    <cfRule type="containsBlanks" dxfId="49" priority="2">
      <formula>LEN(TRIM(H50))=0</formula>
    </cfRule>
  </conditionalFormatting>
  <conditionalFormatting sqref="T50">
    <cfRule type="containsBlanks" dxfId="48" priority="1">
      <formula>LEN(TRIM(T50))=0</formula>
    </cfRule>
  </conditionalFormatting>
  <conditionalFormatting sqref="AN50">
    <cfRule type="expression" dxfId="47" priority="4">
      <formula>AND(AF50&lt;&gt;"有",AJ50&lt;&gt;"有")</formula>
    </cfRule>
  </conditionalFormatting>
  <dataValidations xWindow="552" yWindow="388" count="5">
    <dataValidation type="list" allowBlank="1" showInputMessage="1" showErrorMessage="1" prompt="▽印より選択してください" sqref="Z36:AB45 N64:N66">
      <formula1>"決定通知日 "</formula1>
    </dataValidation>
    <dataValidation type="list" allowBlank="1" showInputMessage="1" prompt="▽印より選択してください" sqref="A20:G29">
      <formula1>$A$36:$A$45</formula1>
    </dataValidation>
    <dataValidation type="list" allowBlank="1" showInputMessage="1" showErrorMessage="1" sqref="AJ51:AM59 AJ50">
      <formula1>"有,無"</formula1>
    </dataValidation>
    <dataValidation allowBlank="1" showInputMessage="1" showErrorMessage="1" promptTitle="実施該当回を記入してください" prompt="_x000a_(例)_x000a_実施回数：全12回の場合_x000a_・全部の回に参加→「全回」_x000a_・うち第3回、第6回参加→「第3回，第6回」_x000a_・うち第2回から第8回参加→「第2回～第8回」" sqref="AC36:AN45 T51:AE59"/>
    <dataValidation allowBlank="1" showInputMessage="1" showErrorMessage="1" promptTitle="実施該当回を記入してください" prompt="_x000a_(例)_x000a_実施回数：全12回の場合_x000a_・全部の回に参加→「全回」_x000a_・うち第3回、第6回参加→「第3回、第6回」_x000a_・うち第2回から第8回参加→「第2回～第8回」" sqref="R64:AA66"/>
  </dataValidations>
  <printOptions horizontalCentered="1"/>
  <pageMargins left="0.25" right="0.25" top="0.75" bottom="0.75" header="0.3" footer="0.3"/>
  <pageSetup paperSize="9" scale="62"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M39"/>
  <sheetViews>
    <sheetView showGridLines="0" view="pageBreakPreview" zoomScaleNormal="100" zoomScaleSheetLayoutView="100" workbookViewId="0">
      <selection activeCell="AN28" sqref="AN28"/>
    </sheetView>
  </sheetViews>
  <sheetFormatPr defaultColWidth="2.5" defaultRowHeight="15" customHeight="1"/>
  <cols>
    <col min="1" max="12" width="2.5" style="1"/>
    <col min="13" max="13" width="5.25" style="1" customWidth="1"/>
    <col min="14" max="16384" width="2.5" style="1"/>
  </cols>
  <sheetData>
    <row r="1" spans="1:39" ht="22.5" customHeight="1">
      <c r="A1" s="73" t="s">
        <v>0</v>
      </c>
      <c r="B1" s="74"/>
      <c r="C1" s="74"/>
      <c r="D1" s="74"/>
      <c r="E1" s="74"/>
      <c r="F1" s="74"/>
      <c r="G1" s="74"/>
      <c r="H1" s="74"/>
      <c r="I1" s="74"/>
      <c r="J1" s="74"/>
      <c r="K1" s="74"/>
      <c r="L1" s="74"/>
      <c r="M1" s="75"/>
      <c r="N1" s="75"/>
      <c r="O1" s="75"/>
      <c r="P1" s="75"/>
      <c r="Q1" s="75"/>
      <c r="R1" s="75"/>
      <c r="S1" s="75"/>
      <c r="T1" s="75"/>
      <c r="U1" s="75"/>
      <c r="V1" s="75"/>
      <c r="W1" s="75"/>
      <c r="X1" s="75"/>
      <c r="Y1" s="75"/>
      <c r="Z1" s="75"/>
      <c r="AA1" s="75"/>
    </row>
    <row r="2" spans="1:39" ht="22.5" customHeight="1">
      <c r="Z2" s="170" t="s">
        <v>207</v>
      </c>
      <c r="AA2" s="170"/>
      <c r="AB2" s="566">
        <v>3</v>
      </c>
      <c r="AC2" s="566"/>
      <c r="AD2" s="1" t="s">
        <v>1</v>
      </c>
      <c r="AE2" s="566" t="s">
        <v>208</v>
      </c>
      <c r="AF2" s="566"/>
      <c r="AG2" s="1" t="s">
        <v>2</v>
      </c>
      <c r="AH2" s="566" t="s">
        <v>208</v>
      </c>
      <c r="AI2" s="566"/>
      <c r="AJ2" s="1" t="s">
        <v>3</v>
      </c>
    </row>
    <row r="3" spans="1:39" s="2" customFormat="1" ht="22.5" customHeight="1">
      <c r="A3" s="567" t="s">
        <v>209</v>
      </c>
      <c r="B3" s="567"/>
      <c r="C3" s="567"/>
      <c r="D3" s="567"/>
      <c r="E3" s="567"/>
      <c r="F3" s="567"/>
      <c r="G3" s="567"/>
      <c r="H3" s="567"/>
      <c r="I3" s="567"/>
      <c r="J3" s="567"/>
      <c r="K3" s="567"/>
      <c r="L3" s="567"/>
      <c r="M3" s="567"/>
      <c r="N3" s="567" t="s">
        <v>4</v>
      </c>
      <c r="O3" s="567"/>
    </row>
    <row r="4" spans="1:39" s="2" customFormat="1" ht="22.5" customHeight="1">
      <c r="A4" s="568" t="s">
        <v>210</v>
      </c>
      <c r="B4" s="568"/>
      <c r="C4" s="568"/>
      <c r="D4" s="568"/>
      <c r="E4" s="568"/>
      <c r="F4" s="568"/>
      <c r="G4" s="568"/>
      <c r="H4" s="568"/>
      <c r="I4" s="568"/>
      <c r="J4" s="568"/>
      <c r="K4" s="568"/>
      <c r="L4" s="568"/>
      <c r="M4" s="568"/>
      <c r="N4" s="173" t="s">
        <v>5</v>
      </c>
      <c r="O4" s="173"/>
    </row>
    <row r="5" spans="1:39" ht="15" customHeight="1">
      <c r="A5" s="3" t="s">
        <v>6</v>
      </c>
      <c r="B5" s="3"/>
      <c r="C5" s="3"/>
      <c r="D5" s="3"/>
    </row>
    <row r="8" spans="1:39" ht="15" customHeight="1">
      <c r="S8" s="175" t="s">
        <v>7</v>
      </c>
      <c r="T8" s="175"/>
      <c r="U8" s="175"/>
      <c r="V8" s="175"/>
      <c r="W8" s="175"/>
      <c r="X8" s="569" t="s">
        <v>211</v>
      </c>
      <c r="Y8" s="569"/>
      <c r="Z8" s="569"/>
      <c r="AA8" s="569"/>
      <c r="AB8" s="569"/>
      <c r="AC8" s="569"/>
      <c r="AD8" s="569"/>
      <c r="AE8" s="569"/>
      <c r="AF8" s="569"/>
      <c r="AG8" s="569"/>
      <c r="AH8" s="569"/>
      <c r="AI8" s="569"/>
      <c r="AJ8" s="569"/>
    </row>
    <row r="9" spans="1:39" ht="15" customHeight="1">
      <c r="S9" s="178" t="s">
        <v>8</v>
      </c>
      <c r="T9" s="178"/>
      <c r="U9" s="178"/>
      <c r="V9" s="178"/>
      <c r="W9" s="178"/>
      <c r="X9" s="570"/>
      <c r="Y9" s="570"/>
      <c r="Z9" s="570"/>
      <c r="AA9" s="570"/>
      <c r="AB9" s="570"/>
      <c r="AC9" s="570"/>
      <c r="AD9" s="570"/>
      <c r="AE9" s="570"/>
      <c r="AF9" s="570"/>
      <c r="AG9" s="570"/>
      <c r="AH9" s="570"/>
      <c r="AI9" s="570"/>
      <c r="AJ9" s="570"/>
    </row>
    <row r="10" spans="1:39" ht="30" customHeight="1">
      <c r="S10" s="165" t="s">
        <v>9</v>
      </c>
      <c r="T10" s="165"/>
      <c r="U10" s="165"/>
      <c r="V10" s="165"/>
      <c r="W10" s="165"/>
      <c r="X10" s="571" t="s">
        <v>212</v>
      </c>
      <c r="Y10" s="571"/>
      <c r="Z10" s="571"/>
      <c r="AA10" s="571"/>
      <c r="AB10" s="571"/>
      <c r="AC10" s="571"/>
      <c r="AD10" s="571"/>
      <c r="AE10" s="571"/>
      <c r="AF10" s="571"/>
      <c r="AG10" s="571"/>
      <c r="AH10" s="571"/>
      <c r="AI10" s="571"/>
      <c r="AJ10" s="571"/>
    </row>
    <row r="11" spans="1:39" ht="30" customHeight="1">
      <c r="S11" s="165" t="s">
        <v>10</v>
      </c>
      <c r="T11" s="165"/>
      <c r="U11" s="165"/>
      <c r="V11" s="165"/>
      <c r="W11" s="165"/>
      <c r="X11" s="571" t="s">
        <v>213</v>
      </c>
      <c r="Y11" s="571"/>
      <c r="Z11" s="571"/>
      <c r="AA11" s="571"/>
      <c r="AB11" s="571"/>
      <c r="AC11" s="571"/>
      <c r="AD11" s="571"/>
      <c r="AE11" s="571"/>
      <c r="AF11" s="571"/>
      <c r="AG11" s="571"/>
      <c r="AH11" s="571"/>
      <c r="AI11" s="571"/>
      <c r="AJ11" s="571"/>
    </row>
    <row r="12" spans="1:39" ht="30" customHeight="1">
      <c r="S12" s="165" t="s">
        <v>11</v>
      </c>
      <c r="T12" s="165"/>
      <c r="U12" s="165"/>
      <c r="V12" s="165"/>
      <c r="W12" s="165"/>
      <c r="X12" s="571" t="s">
        <v>214</v>
      </c>
      <c r="Y12" s="571"/>
      <c r="Z12" s="571"/>
      <c r="AA12" s="571"/>
      <c r="AB12" s="571"/>
      <c r="AC12" s="571"/>
      <c r="AD12" s="571"/>
      <c r="AE12" s="571"/>
      <c r="AF12" s="571"/>
      <c r="AG12" s="571"/>
      <c r="AH12" s="571"/>
      <c r="AI12" s="571"/>
      <c r="AJ12" s="571"/>
    </row>
    <row r="13" spans="1:39" ht="15" customHeight="1">
      <c r="U13" s="4"/>
      <c r="V13" s="4"/>
      <c r="W13" s="4"/>
      <c r="X13" s="4"/>
      <c r="Y13" s="4"/>
      <c r="Z13" s="5"/>
      <c r="AA13" s="5"/>
      <c r="AB13" s="5"/>
      <c r="AC13" s="5"/>
      <c r="AD13" s="5"/>
      <c r="AE13" s="5"/>
      <c r="AF13" s="5"/>
      <c r="AG13" s="5"/>
      <c r="AH13" s="5"/>
      <c r="AI13" s="5"/>
      <c r="AJ13" s="5"/>
    </row>
    <row r="16" spans="1:39" s="6" customFormat="1" ht="22.5" customHeight="1">
      <c r="A16" s="167" t="s">
        <v>296</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row>
    <row r="17" spans="1:39" s="6" customFormat="1" ht="22.5" customHeight="1">
      <c r="A17" s="167" t="s">
        <v>12</v>
      </c>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row>
    <row r="20" spans="1:39" s="2" customFormat="1" ht="22.5" customHeight="1">
      <c r="A20" s="7"/>
      <c r="B20" s="168" t="s">
        <v>297</v>
      </c>
      <c r="C20" s="168"/>
      <c r="D20" s="168"/>
      <c r="E20" s="572" t="s">
        <v>208</v>
      </c>
      <c r="F20" s="572"/>
      <c r="G20" s="77" t="s">
        <v>133</v>
      </c>
      <c r="H20" s="572" t="s">
        <v>208</v>
      </c>
      <c r="I20" s="572"/>
      <c r="J20" s="76" t="s">
        <v>298</v>
      </c>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1:39" s="2" customFormat="1" ht="22.5" customHeight="1">
      <c r="A21" s="164" t="s">
        <v>13</v>
      </c>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row>
    <row r="22" spans="1:39" s="2" customFormat="1" ht="15" customHeight="1"/>
    <row r="24" spans="1:39" s="2" customFormat="1" ht="22.5" customHeight="1">
      <c r="A24" s="164" t="s">
        <v>14</v>
      </c>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row>
    <row r="28" spans="1:39" s="2" customFormat="1" ht="22.5" customHeight="1">
      <c r="H28" s="2" t="s">
        <v>15</v>
      </c>
    </row>
    <row r="29" spans="1:39" s="2" customFormat="1" ht="15" customHeight="1"/>
    <row r="30" spans="1:39" s="2" customFormat="1" ht="22.5" customHeight="1">
      <c r="I30" s="2" t="s">
        <v>16</v>
      </c>
      <c r="J30" s="2" t="s">
        <v>17</v>
      </c>
    </row>
    <row r="31" spans="1:39" s="2" customFormat="1" ht="22.5" customHeight="1">
      <c r="I31" s="2" t="s">
        <v>18</v>
      </c>
      <c r="J31" s="2" t="s">
        <v>328</v>
      </c>
    </row>
    <row r="32" spans="1:39" s="2" customFormat="1" ht="22.5" customHeight="1">
      <c r="I32" s="2" t="s">
        <v>19</v>
      </c>
      <c r="J32" s="2" t="s">
        <v>324</v>
      </c>
    </row>
    <row r="33" spans="9:32" s="2" customFormat="1" ht="22.5" customHeight="1">
      <c r="I33" s="2" t="s">
        <v>323</v>
      </c>
      <c r="J33" s="2" t="s">
        <v>327</v>
      </c>
    </row>
    <row r="34" spans="9:32" s="2" customFormat="1" ht="18" customHeight="1">
      <c r="J34" s="2" t="s">
        <v>326</v>
      </c>
    </row>
    <row r="39" spans="9:32" ht="15" customHeight="1">
      <c r="AF39" s="1" t="s">
        <v>20</v>
      </c>
    </row>
  </sheetData>
  <mergeCells count="24">
    <mergeCell ref="B20:D20"/>
    <mergeCell ref="E20:F20"/>
    <mergeCell ref="H20:I20"/>
    <mergeCell ref="A21:AJ21"/>
    <mergeCell ref="A24:AJ24"/>
    <mergeCell ref="A17:AJ17"/>
    <mergeCell ref="A4:M4"/>
    <mergeCell ref="N4:O4"/>
    <mergeCell ref="S8:W8"/>
    <mergeCell ref="X8:AJ9"/>
    <mergeCell ref="S9:W9"/>
    <mergeCell ref="S10:W10"/>
    <mergeCell ref="S11:W11"/>
    <mergeCell ref="X11:AJ11"/>
    <mergeCell ref="S12:W12"/>
    <mergeCell ref="X12:AJ12"/>
    <mergeCell ref="A16:AJ16"/>
    <mergeCell ref="X10:AJ10"/>
    <mergeCell ref="Z2:AA2"/>
    <mergeCell ref="AB2:AC2"/>
    <mergeCell ref="AE2:AF2"/>
    <mergeCell ref="AH2:AI2"/>
    <mergeCell ref="A3:M3"/>
    <mergeCell ref="N3:O3"/>
  </mergeCells>
  <phoneticPr fontId="3"/>
  <conditionalFormatting sqref="E20 H20">
    <cfRule type="expression" dxfId="46" priority="4">
      <formula>ISBLANK(E20)</formula>
    </cfRule>
  </conditionalFormatting>
  <conditionalFormatting sqref="X8">
    <cfRule type="expression" dxfId="45" priority="2">
      <formula>$X$7=""</formula>
    </cfRule>
  </conditionalFormatting>
  <conditionalFormatting sqref="AB2 AE2 AH2 A4 X10:X12">
    <cfRule type="expression" dxfId="44" priority="1">
      <formula>ISBLANK(A2)</formula>
    </cfRule>
  </conditionalFormatting>
  <dataValidations count="1">
    <dataValidation allowBlank="1" showInputMessage="1" sqref="X8:AJ9"/>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AM105"/>
  <sheetViews>
    <sheetView showGridLines="0" zoomScaleNormal="100" zoomScaleSheetLayoutView="100" workbookViewId="0">
      <selection activeCell="AS29" sqref="AS29"/>
    </sheetView>
  </sheetViews>
  <sheetFormatPr defaultColWidth="2.75" defaultRowHeight="18.75" customHeight="1"/>
  <cols>
    <col min="1" max="35" width="2.75" style="29"/>
    <col min="36" max="36" width="2.75" style="29" customWidth="1"/>
    <col min="37" max="37" width="10" style="30" customWidth="1"/>
    <col min="38" max="39" width="10" style="29" customWidth="1"/>
    <col min="40" max="292" width="2.75" style="29"/>
    <col min="293" max="295" width="10" style="29" customWidth="1"/>
    <col min="296" max="548" width="2.75" style="29"/>
    <col min="549" max="551" width="10" style="29" customWidth="1"/>
    <col min="552" max="804" width="2.75" style="29"/>
    <col min="805" max="807" width="10" style="29" customWidth="1"/>
    <col min="808" max="1060" width="2.75" style="29"/>
    <col min="1061" max="1063" width="10" style="29" customWidth="1"/>
    <col min="1064" max="1316" width="2.75" style="29"/>
    <col min="1317" max="1319" width="10" style="29" customWidth="1"/>
    <col min="1320" max="1572" width="2.75" style="29"/>
    <col min="1573" max="1575" width="10" style="29" customWidth="1"/>
    <col min="1576" max="1828" width="2.75" style="29"/>
    <col min="1829" max="1831" width="10" style="29" customWidth="1"/>
    <col min="1832" max="2084" width="2.75" style="29"/>
    <col min="2085" max="2087" width="10" style="29" customWidth="1"/>
    <col min="2088" max="2340" width="2.75" style="29"/>
    <col min="2341" max="2343" width="10" style="29" customWidth="1"/>
    <col min="2344" max="2596" width="2.75" style="29"/>
    <col min="2597" max="2599" width="10" style="29" customWidth="1"/>
    <col min="2600" max="2852" width="2.75" style="29"/>
    <col min="2853" max="2855" width="10" style="29" customWidth="1"/>
    <col min="2856" max="3108" width="2.75" style="29"/>
    <col min="3109" max="3111" width="10" style="29" customWidth="1"/>
    <col min="3112" max="3364" width="2.75" style="29"/>
    <col min="3365" max="3367" width="10" style="29" customWidth="1"/>
    <col min="3368" max="3620" width="2.75" style="29"/>
    <col min="3621" max="3623" width="10" style="29" customWidth="1"/>
    <col min="3624" max="3876" width="2.75" style="29"/>
    <col min="3877" max="3879" width="10" style="29" customWidth="1"/>
    <col min="3880" max="4132" width="2.75" style="29"/>
    <col min="4133" max="4135" width="10" style="29" customWidth="1"/>
    <col min="4136" max="4388" width="2.75" style="29"/>
    <col min="4389" max="4391" width="10" style="29" customWidth="1"/>
    <col min="4392" max="4644" width="2.75" style="29"/>
    <col min="4645" max="4647" width="10" style="29" customWidth="1"/>
    <col min="4648" max="4900" width="2.75" style="29"/>
    <col min="4901" max="4903" width="10" style="29" customWidth="1"/>
    <col min="4904" max="5156" width="2.75" style="29"/>
    <col min="5157" max="5159" width="10" style="29" customWidth="1"/>
    <col min="5160" max="5412" width="2.75" style="29"/>
    <col min="5413" max="5415" width="10" style="29" customWidth="1"/>
    <col min="5416" max="5668" width="2.75" style="29"/>
    <col min="5669" max="5671" width="10" style="29" customWidth="1"/>
    <col min="5672" max="5924" width="2.75" style="29"/>
    <col min="5925" max="5927" width="10" style="29" customWidth="1"/>
    <col min="5928" max="6180" width="2.75" style="29"/>
    <col min="6181" max="6183" width="10" style="29" customWidth="1"/>
    <col min="6184" max="6436" width="2.75" style="29"/>
    <col min="6437" max="6439" width="10" style="29" customWidth="1"/>
    <col min="6440" max="6692" width="2.75" style="29"/>
    <col min="6693" max="6695" width="10" style="29" customWidth="1"/>
    <col min="6696" max="6948" width="2.75" style="29"/>
    <col min="6949" max="6951" width="10" style="29" customWidth="1"/>
    <col min="6952" max="7204" width="2.75" style="29"/>
    <col min="7205" max="7207" width="10" style="29" customWidth="1"/>
    <col min="7208" max="7460" width="2.75" style="29"/>
    <col min="7461" max="7463" width="10" style="29" customWidth="1"/>
    <col min="7464" max="7716" width="2.75" style="29"/>
    <col min="7717" max="7719" width="10" style="29" customWidth="1"/>
    <col min="7720" max="7972" width="2.75" style="29"/>
    <col min="7973" max="7975" width="10" style="29" customWidth="1"/>
    <col min="7976" max="8228" width="2.75" style="29"/>
    <col min="8229" max="8231" width="10" style="29" customWidth="1"/>
    <col min="8232" max="8484" width="2.75" style="29"/>
    <col min="8485" max="8487" width="10" style="29" customWidth="1"/>
    <col min="8488" max="8740" width="2.75" style="29"/>
    <col min="8741" max="8743" width="10" style="29" customWidth="1"/>
    <col min="8744" max="8996" width="2.75" style="29"/>
    <col min="8997" max="8999" width="10" style="29" customWidth="1"/>
    <col min="9000" max="9252" width="2.75" style="29"/>
    <col min="9253" max="9255" width="10" style="29" customWidth="1"/>
    <col min="9256" max="9508" width="2.75" style="29"/>
    <col min="9509" max="9511" width="10" style="29" customWidth="1"/>
    <col min="9512" max="9764" width="2.75" style="29"/>
    <col min="9765" max="9767" width="10" style="29" customWidth="1"/>
    <col min="9768" max="10020" width="2.75" style="29"/>
    <col min="10021" max="10023" width="10" style="29" customWidth="1"/>
    <col min="10024" max="10276" width="2.75" style="29"/>
    <col min="10277" max="10279" width="10" style="29" customWidth="1"/>
    <col min="10280" max="10532" width="2.75" style="29"/>
    <col min="10533" max="10535" width="10" style="29" customWidth="1"/>
    <col min="10536" max="10788" width="2.75" style="29"/>
    <col min="10789" max="10791" width="10" style="29" customWidth="1"/>
    <col min="10792" max="11044" width="2.75" style="29"/>
    <col min="11045" max="11047" width="10" style="29" customWidth="1"/>
    <col min="11048" max="11300" width="2.75" style="29"/>
    <col min="11301" max="11303" width="10" style="29" customWidth="1"/>
    <col min="11304" max="11556" width="2.75" style="29"/>
    <col min="11557" max="11559" width="10" style="29" customWidth="1"/>
    <col min="11560" max="11812" width="2.75" style="29"/>
    <col min="11813" max="11815" width="10" style="29" customWidth="1"/>
    <col min="11816" max="12068" width="2.75" style="29"/>
    <col min="12069" max="12071" width="10" style="29" customWidth="1"/>
    <col min="12072" max="12324" width="2.75" style="29"/>
    <col min="12325" max="12327" width="10" style="29" customWidth="1"/>
    <col min="12328" max="12580" width="2.75" style="29"/>
    <col min="12581" max="12583" width="10" style="29" customWidth="1"/>
    <col min="12584" max="12836" width="2.75" style="29"/>
    <col min="12837" max="12839" width="10" style="29" customWidth="1"/>
    <col min="12840" max="13092" width="2.75" style="29"/>
    <col min="13093" max="13095" width="10" style="29" customWidth="1"/>
    <col min="13096" max="13348" width="2.75" style="29"/>
    <col min="13349" max="13351" width="10" style="29" customWidth="1"/>
    <col min="13352" max="13604" width="2.75" style="29"/>
    <col min="13605" max="13607" width="10" style="29" customWidth="1"/>
    <col min="13608" max="13860" width="2.75" style="29"/>
    <col min="13861" max="13863" width="10" style="29" customWidth="1"/>
    <col min="13864" max="14116" width="2.75" style="29"/>
    <col min="14117" max="14119" width="10" style="29" customWidth="1"/>
    <col min="14120" max="14372" width="2.75" style="29"/>
    <col min="14373" max="14375" width="10" style="29" customWidth="1"/>
    <col min="14376" max="14628" width="2.75" style="29"/>
    <col min="14629" max="14631" width="10" style="29" customWidth="1"/>
    <col min="14632" max="14884" width="2.75" style="29"/>
    <col min="14885" max="14887" width="10" style="29" customWidth="1"/>
    <col min="14888" max="15140" width="2.75" style="29"/>
    <col min="15141" max="15143" width="10" style="29" customWidth="1"/>
    <col min="15144" max="15396" width="2.75" style="29"/>
    <col min="15397" max="15399" width="10" style="29" customWidth="1"/>
    <col min="15400" max="15652" width="2.75" style="29"/>
    <col min="15653" max="15655" width="10" style="29" customWidth="1"/>
    <col min="15656" max="15908" width="2.75" style="29"/>
    <col min="15909" max="15911" width="10" style="29" customWidth="1"/>
    <col min="15912" max="16164" width="2.75" style="29"/>
    <col min="16165" max="16167" width="10" style="29" customWidth="1"/>
    <col min="16168" max="16384" width="2.75" style="29"/>
  </cols>
  <sheetData>
    <row r="1" spans="1:39" s="8" customFormat="1" ht="25.5" customHeight="1">
      <c r="A1" s="236" t="s">
        <v>21</v>
      </c>
      <c r="B1" s="236"/>
      <c r="C1" s="236"/>
      <c r="AF1" s="9"/>
      <c r="AG1" s="237" t="s">
        <v>282</v>
      </c>
      <c r="AH1" s="237"/>
      <c r="AI1" s="237"/>
      <c r="AK1" s="107"/>
    </row>
    <row r="2" spans="1:39" s="8" customFormat="1" ht="25.5" customHeight="1">
      <c r="A2" s="238" t="s">
        <v>302</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K2" s="107"/>
    </row>
    <row r="3" spans="1:39" s="8" customFormat="1" ht="25.5" customHeight="1">
      <c r="A3" s="238" t="s">
        <v>22</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K3" s="107"/>
    </row>
    <row r="4" spans="1:39" s="11" customFormat="1" ht="11.25" customHeight="1" thickBot="1">
      <c r="AK4" s="9"/>
    </row>
    <row r="5" spans="1:39" s="11" customFormat="1" ht="25.5" customHeight="1" thickBot="1">
      <c r="U5" s="239" t="s">
        <v>23</v>
      </c>
      <c r="V5" s="240"/>
      <c r="W5" s="240"/>
      <c r="X5" s="240"/>
      <c r="Y5" s="241"/>
      <c r="Z5" s="573" t="str">
        <f>IF('【様式5】実施報告書 (記入例)'!X8="","",'【様式5】実施報告書 (記入例)'!X8)</f>
        <v>○○県</v>
      </c>
      <c r="AA5" s="574"/>
      <c r="AB5" s="574"/>
      <c r="AC5" s="574"/>
      <c r="AD5" s="574"/>
      <c r="AE5" s="574"/>
      <c r="AF5" s="574"/>
      <c r="AG5" s="574"/>
      <c r="AH5" s="574"/>
      <c r="AI5" s="575"/>
      <c r="AK5" s="9"/>
    </row>
    <row r="6" spans="1:39" s="11" customFormat="1" ht="25.5" customHeight="1">
      <c r="A6" s="245" t="s">
        <v>24</v>
      </c>
      <c r="B6" s="246"/>
      <c r="C6" s="246"/>
      <c r="D6" s="246"/>
      <c r="E6" s="247"/>
      <c r="F6" s="573" t="str">
        <f>IF('【様式5】実施報告書 (記入例)'!X10="","",'【様式5】実施報告書 (記入例)'!X10)</f>
        <v>○○市立○○小学校</v>
      </c>
      <c r="G6" s="574"/>
      <c r="H6" s="574"/>
      <c r="I6" s="574"/>
      <c r="J6" s="574"/>
      <c r="K6" s="574"/>
      <c r="L6" s="574"/>
      <c r="M6" s="574"/>
      <c r="N6" s="574"/>
      <c r="O6" s="574"/>
      <c r="P6" s="574"/>
      <c r="Q6" s="574"/>
      <c r="R6" s="574"/>
      <c r="S6" s="574"/>
      <c r="T6" s="576"/>
      <c r="U6" s="249" t="s">
        <v>25</v>
      </c>
      <c r="V6" s="250"/>
      <c r="W6" s="250"/>
      <c r="X6" s="250"/>
      <c r="Y6" s="251"/>
      <c r="Z6" s="577" t="str">
        <f>IF('【様式5】実施報告書 (記入例)'!X12="","",'【様式5】実施報告書 (記入例)'!X12)</f>
        <v>芸術　太郎</v>
      </c>
      <c r="AA6" s="578"/>
      <c r="AB6" s="578"/>
      <c r="AC6" s="578"/>
      <c r="AD6" s="578"/>
      <c r="AE6" s="578"/>
      <c r="AF6" s="578"/>
      <c r="AG6" s="578"/>
      <c r="AH6" s="578"/>
      <c r="AI6" s="579"/>
      <c r="AK6" s="12"/>
      <c r="AL6" s="12"/>
      <c r="AM6" s="12"/>
    </row>
    <row r="7" spans="1:39" s="11" customFormat="1" ht="25.5" customHeight="1">
      <c r="A7" s="289" t="s">
        <v>26</v>
      </c>
      <c r="B7" s="290"/>
      <c r="C7" s="290"/>
      <c r="D7" s="290"/>
      <c r="E7" s="291"/>
      <c r="F7" s="580">
        <v>5</v>
      </c>
      <c r="G7" s="581"/>
      <c r="H7" s="581"/>
      <c r="I7" s="581"/>
      <c r="J7" s="581"/>
      <c r="K7" s="581"/>
      <c r="L7" s="581"/>
      <c r="M7" s="581"/>
      <c r="N7" s="581"/>
      <c r="O7" s="581"/>
      <c r="P7" s="312" t="s">
        <v>27</v>
      </c>
      <c r="Q7" s="312"/>
      <c r="R7" s="312"/>
      <c r="S7" s="312"/>
      <c r="T7" s="313"/>
      <c r="U7" s="300" t="s">
        <v>28</v>
      </c>
      <c r="V7" s="582"/>
      <c r="W7" s="582"/>
      <c r="X7" s="582"/>
      <c r="Y7" s="583"/>
      <c r="Z7" s="584" t="s">
        <v>215</v>
      </c>
      <c r="AA7" s="585"/>
      <c r="AB7" s="585"/>
      <c r="AC7" s="585"/>
      <c r="AD7" s="585"/>
      <c r="AE7" s="585"/>
      <c r="AF7" s="585"/>
      <c r="AG7" s="585"/>
      <c r="AH7" s="585"/>
      <c r="AI7" s="586"/>
    </row>
    <row r="8" spans="1:39" s="110" customFormat="1" ht="25.5" customHeight="1">
      <c r="A8" s="314" t="s">
        <v>284</v>
      </c>
      <c r="B8" s="315"/>
      <c r="C8" s="315"/>
      <c r="D8" s="315"/>
      <c r="E8" s="316"/>
      <c r="F8" s="317" t="s">
        <v>285</v>
      </c>
      <c r="G8" s="317"/>
      <c r="H8" s="317"/>
      <c r="I8" s="581" t="s">
        <v>288</v>
      </c>
      <c r="J8" s="581"/>
      <c r="K8" s="581"/>
      <c r="L8" s="581"/>
      <c r="M8" s="581"/>
      <c r="N8" s="581"/>
      <c r="O8" s="581"/>
      <c r="P8" s="581"/>
      <c r="Q8" s="581"/>
      <c r="R8" s="581"/>
      <c r="S8" s="581"/>
      <c r="T8" s="593"/>
      <c r="U8" s="319" t="s">
        <v>287</v>
      </c>
      <c r="V8" s="320"/>
      <c r="W8" s="320"/>
      <c r="X8" s="320"/>
      <c r="Y8" s="321"/>
      <c r="Z8" s="594" t="s">
        <v>289</v>
      </c>
      <c r="AA8" s="595"/>
      <c r="AB8" s="595"/>
      <c r="AC8" s="595"/>
      <c r="AD8" s="595"/>
      <c r="AE8" s="595"/>
      <c r="AF8" s="595"/>
      <c r="AG8" s="595"/>
      <c r="AH8" s="595"/>
      <c r="AI8" s="596"/>
    </row>
    <row r="9" spans="1:39" s="11" customFormat="1" ht="25.5" customHeight="1" thickBot="1">
      <c r="A9" s="292" t="s">
        <v>29</v>
      </c>
      <c r="B9" s="293"/>
      <c r="C9" s="293"/>
      <c r="D9" s="293"/>
      <c r="E9" s="294"/>
      <c r="F9" s="580" t="s">
        <v>216</v>
      </c>
      <c r="G9" s="581"/>
      <c r="H9" s="581"/>
      <c r="I9" s="581"/>
      <c r="J9" s="581"/>
      <c r="K9" s="581"/>
      <c r="L9" s="581"/>
      <c r="M9" s="581"/>
      <c r="N9" s="581"/>
      <c r="O9" s="581"/>
      <c r="P9" s="581"/>
      <c r="Q9" s="581"/>
      <c r="R9" s="581"/>
      <c r="S9" s="581"/>
      <c r="T9" s="593"/>
      <c r="U9" s="300" t="s">
        <v>30</v>
      </c>
      <c r="V9" s="582"/>
      <c r="W9" s="582"/>
      <c r="X9" s="582"/>
      <c r="Y9" s="583"/>
      <c r="Z9" s="597" t="s">
        <v>217</v>
      </c>
      <c r="AA9" s="598"/>
      <c r="AB9" s="598"/>
      <c r="AC9" s="598"/>
      <c r="AD9" s="598"/>
      <c r="AE9" s="598"/>
      <c r="AF9" s="598"/>
      <c r="AG9" s="598"/>
      <c r="AH9" s="598"/>
      <c r="AI9" s="599"/>
    </row>
    <row r="10" spans="1:39" s="110" customFormat="1" ht="30.75" customHeight="1">
      <c r="A10" s="255" t="s">
        <v>277</v>
      </c>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7"/>
    </row>
    <row r="11" spans="1:39" s="114" customFormat="1" ht="7.5" customHeight="1">
      <c r="A11" s="111"/>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3"/>
    </row>
    <row r="12" spans="1:39" s="110" customFormat="1" ht="19.5" customHeight="1">
      <c r="A12" s="115"/>
      <c r="B12" s="116">
        <v>1</v>
      </c>
      <c r="C12" s="117" t="s">
        <v>251</v>
      </c>
      <c r="D12" s="145" t="s">
        <v>290</v>
      </c>
      <c r="E12" s="117" t="s">
        <v>253</v>
      </c>
      <c r="F12" s="119" t="s">
        <v>254</v>
      </c>
      <c r="G12" s="120"/>
      <c r="H12" s="120"/>
      <c r="I12" s="120"/>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21"/>
    </row>
    <row r="13" spans="1:39" s="110" customFormat="1" ht="19.5" customHeight="1">
      <c r="A13" s="122"/>
      <c r="B13" s="123">
        <v>2</v>
      </c>
      <c r="C13" s="123" t="s">
        <v>251</v>
      </c>
      <c r="D13" s="145" t="s">
        <v>290</v>
      </c>
      <c r="E13" s="123" t="s">
        <v>252</v>
      </c>
      <c r="F13" s="124" t="s">
        <v>303</v>
      </c>
      <c r="G13" s="125"/>
      <c r="H13" s="125"/>
      <c r="I13" s="125"/>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7"/>
    </row>
    <row r="14" spans="1:39" s="110" customFormat="1" ht="19.5" customHeight="1">
      <c r="A14" s="122"/>
      <c r="B14" s="123">
        <v>3</v>
      </c>
      <c r="C14" s="123" t="s">
        <v>255</v>
      </c>
      <c r="D14" s="145" t="s">
        <v>290</v>
      </c>
      <c r="E14" s="123" t="s">
        <v>256</v>
      </c>
      <c r="F14" s="124" t="s">
        <v>257</v>
      </c>
      <c r="G14" s="125"/>
      <c r="H14" s="125"/>
      <c r="I14" s="125"/>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7"/>
    </row>
    <row r="15" spans="1:39" s="110" customFormat="1" ht="19.5" customHeight="1">
      <c r="A15" s="122"/>
      <c r="B15" s="123">
        <v>4</v>
      </c>
      <c r="C15" s="123" t="s">
        <v>258</v>
      </c>
      <c r="D15" s="145" t="s">
        <v>291</v>
      </c>
      <c r="E15" s="123" t="s">
        <v>259</v>
      </c>
      <c r="F15" s="124" t="s">
        <v>260</v>
      </c>
      <c r="G15" s="125"/>
      <c r="H15" s="125"/>
      <c r="I15" s="125"/>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7"/>
    </row>
    <row r="16" spans="1:39" s="110" customFormat="1" ht="19.5" customHeight="1">
      <c r="A16" s="122"/>
      <c r="B16" s="123">
        <v>5</v>
      </c>
      <c r="C16" s="123" t="s">
        <v>261</v>
      </c>
      <c r="D16" s="145" t="s">
        <v>290</v>
      </c>
      <c r="E16" s="123" t="s">
        <v>262</v>
      </c>
      <c r="F16" s="124" t="s">
        <v>263</v>
      </c>
      <c r="G16" s="125"/>
      <c r="H16" s="125"/>
      <c r="I16" s="125"/>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7"/>
    </row>
    <row r="17" spans="1:38" s="110" customFormat="1" ht="19.5" customHeight="1">
      <c r="A17" s="122"/>
      <c r="B17" s="123">
        <v>6</v>
      </c>
      <c r="C17" s="123" t="s">
        <v>264</v>
      </c>
      <c r="D17" s="145" t="s">
        <v>292</v>
      </c>
      <c r="E17" s="123" t="s">
        <v>265</v>
      </c>
      <c r="F17" s="124" t="s">
        <v>266</v>
      </c>
      <c r="G17" s="125"/>
      <c r="H17" s="125"/>
      <c r="I17" s="125"/>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7"/>
    </row>
    <row r="18" spans="1:38" s="110" customFormat="1" ht="19.5" customHeight="1">
      <c r="A18" s="128"/>
      <c r="B18" s="129">
        <v>7</v>
      </c>
      <c r="C18" s="117" t="s">
        <v>255</v>
      </c>
      <c r="D18" s="145" t="s">
        <v>291</v>
      </c>
      <c r="E18" s="117" t="s">
        <v>259</v>
      </c>
      <c r="F18" s="119" t="s">
        <v>304</v>
      </c>
      <c r="G18" s="120"/>
      <c r="H18" s="120"/>
      <c r="I18" s="120"/>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21"/>
    </row>
    <row r="19" spans="1:38" s="110" customFormat="1" ht="7.5" customHeight="1">
      <c r="A19" s="130"/>
      <c r="B19" s="109"/>
      <c r="C19" s="119"/>
      <c r="D19" s="119"/>
      <c r="E19" s="119"/>
      <c r="F19" s="119"/>
      <c r="G19" s="120"/>
      <c r="H19" s="120"/>
      <c r="I19" s="120"/>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21"/>
    </row>
    <row r="20" spans="1:38" s="110" customFormat="1" ht="21" customHeight="1">
      <c r="A20" s="258" t="s">
        <v>278</v>
      </c>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60"/>
    </row>
    <row r="21" spans="1:38" s="110" customFormat="1" ht="15" customHeight="1">
      <c r="A21" s="261" t="s">
        <v>315</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3"/>
    </row>
    <row r="22" spans="1:38" s="114" customFormat="1" ht="7.5" customHeight="1">
      <c r="A22" s="111"/>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3"/>
    </row>
    <row r="23" spans="1:38" s="110" customFormat="1" ht="19.5" customHeight="1">
      <c r="A23" s="131"/>
      <c r="B23" s="117">
        <v>1</v>
      </c>
      <c r="C23" s="117" t="s">
        <v>261</v>
      </c>
      <c r="D23" s="146" t="s">
        <v>293</v>
      </c>
      <c r="E23" s="117" t="s">
        <v>267</v>
      </c>
      <c r="F23" s="120" t="s">
        <v>268</v>
      </c>
      <c r="G23" s="120"/>
      <c r="H23" s="120"/>
      <c r="I23" s="120"/>
      <c r="J23" s="119"/>
      <c r="K23" s="117">
        <v>2</v>
      </c>
      <c r="L23" s="117" t="s">
        <v>269</v>
      </c>
      <c r="M23" s="146" t="s">
        <v>293</v>
      </c>
      <c r="N23" s="117" t="s">
        <v>270</v>
      </c>
      <c r="O23" s="109" t="s">
        <v>271</v>
      </c>
      <c r="P23" s="12"/>
      <c r="Q23" s="133"/>
      <c r="R23" s="134">
        <v>3</v>
      </c>
      <c r="S23" s="117" t="s">
        <v>272</v>
      </c>
      <c r="T23" s="132"/>
      <c r="U23" s="117" t="s">
        <v>262</v>
      </c>
      <c r="V23" s="135" t="s">
        <v>273</v>
      </c>
      <c r="W23" s="134"/>
      <c r="X23" s="109"/>
      <c r="Y23" s="12"/>
      <c r="Z23" s="136">
        <v>4</v>
      </c>
      <c r="AA23" s="117" t="s">
        <v>274</v>
      </c>
      <c r="AB23" s="132"/>
      <c r="AC23" s="117" t="s">
        <v>275</v>
      </c>
      <c r="AD23" s="137" t="s">
        <v>276</v>
      </c>
      <c r="AE23" s="136"/>
      <c r="AF23" s="12"/>
      <c r="AG23" s="109"/>
      <c r="AH23" s="109"/>
      <c r="AI23" s="121"/>
    </row>
    <row r="24" spans="1:38" s="110" customFormat="1" ht="7.5" customHeight="1">
      <c r="A24" s="138"/>
      <c r="B24" s="139"/>
      <c r="C24" s="139"/>
      <c r="D24" s="139"/>
      <c r="E24" s="139"/>
      <c r="F24" s="140"/>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21"/>
    </row>
    <row r="25" spans="1:38" s="110" customFormat="1" ht="19.5" customHeight="1">
      <c r="A25" s="587" t="s">
        <v>295</v>
      </c>
      <c r="B25" s="588"/>
      <c r="C25" s="588"/>
      <c r="D25" s="588"/>
      <c r="E25" s="588"/>
      <c r="F25" s="588"/>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9"/>
    </row>
    <row r="26" spans="1:38" s="110" customFormat="1" ht="19.5" customHeight="1">
      <c r="A26" s="587"/>
      <c r="B26" s="588"/>
      <c r="C26" s="588"/>
      <c r="D26" s="588"/>
      <c r="E26" s="588"/>
      <c r="F26" s="588"/>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588"/>
      <c r="AG26" s="588"/>
      <c r="AH26" s="588"/>
      <c r="AI26" s="589"/>
    </row>
    <row r="27" spans="1:38" s="110" customFormat="1" ht="19.5" customHeight="1">
      <c r="A27" s="587"/>
      <c r="B27" s="588"/>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589"/>
    </row>
    <row r="28" spans="1:38" s="110" customFormat="1" ht="19.5" customHeight="1">
      <c r="A28" s="590"/>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c r="AH28" s="591"/>
      <c r="AI28" s="592"/>
    </row>
    <row r="29" spans="1:38" s="110" customFormat="1" ht="25.5" customHeight="1">
      <c r="A29" s="270" t="s">
        <v>279</v>
      </c>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2"/>
    </row>
    <row r="30" spans="1:38" s="110" customFormat="1" ht="19.5" customHeight="1">
      <c r="A30" s="587" t="s">
        <v>233</v>
      </c>
      <c r="B30" s="588"/>
      <c r="C30" s="588"/>
      <c r="D30" s="588"/>
      <c r="E30" s="588"/>
      <c r="F30" s="588"/>
      <c r="G30" s="588"/>
      <c r="H30" s="588"/>
      <c r="I30" s="588"/>
      <c r="J30" s="588"/>
      <c r="K30" s="588"/>
      <c r="L30" s="588"/>
      <c r="M30" s="588"/>
      <c r="N30" s="588"/>
      <c r="O30" s="588"/>
      <c r="P30" s="588"/>
      <c r="Q30" s="588"/>
      <c r="R30" s="588"/>
      <c r="S30" s="588"/>
      <c r="T30" s="588"/>
      <c r="U30" s="588"/>
      <c r="V30" s="588"/>
      <c r="W30" s="588"/>
      <c r="X30" s="588"/>
      <c r="Y30" s="588"/>
      <c r="Z30" s="588"/>
      <c r="AA30" s="588"/>
      <c r="AB30" s="588"/>
      <c r="AC30" s="588"/>
      <c r="AD30" s="588"/>
      <c r="AE30" s="588"/>
      <c r="AF30" s="588"/>
      <c r="AG30" s="588"/>
      <c r="AH30" s="588"/>
      <c r="AI30" s="589"/>
    </row>
    <row r="31" spans="1:38" s="110" customFormat="1" ht="19.5" customHeight="1">
      <c r="A31" s="587"/>
      <c r="B31" s="588"/>
      <c r="C31" s="588"/>
      <c r="D31" s="588"/>
      <c r="E31" s="588"/>
      <c r="F31" s="588"/>
      <c r="G31" s="588"/>
      <c r="H31" s="588"/>
      <c r="I31" s="588"/>
      <c r="J31" s="588"/>
      <c r="K31" s="588"/>
      <c r="L31" s="588"/>
      <c r="M31" s="588"/>
      <c r="N31" s="588"/>
      <c r="O31" s="588"/>
      <c r="P31" s="588"/>
      <c r="Q31" s="588"/>
      <c r="R31" s="588"/>
      <c r="S31" s="588"/>
      <c r="T31" s="588"/>
      <c r="U31" s="588"/>
      <c r="V31" s="588"/>
      <c r="W31" s="588"/>
      <c r="X31" s="588"/>
      <c r="Y31" s="588"/>
      <c r="Z31" s="588"/>
      <c r="AA31" s="588"/>
      <c r="AB31" s="588"/>
      <c r="AC31" s="588"/>
      <c r="AD31" s="588"/>
      <c r="AE31" s="588"/>
      <c r="AF31" s="588"/>
      <c r="AG31" s="588"/>
      <c r="AH31" s="588"/>
      <c r="AI31" s="589"/>
    </row>
    <row r="32" spans="1:38" s="110" customFormat="1" ht="19.5" customHeight="1">
      <c r="A32" s="587"/>
      <c r="B32" s="588"/>
      <c r="C32" s="588"/>
      <c r="D32" s="588"/>
      <c r="E32" s="588"/>
      <c r="F32" s="588"/>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8"/>
      <c r="AE32" s="588"/>
      <c r="AF32" s="588"/>
      <c r="AG32" s="588"/>
      <c r="AH32" s="588"/>
      <c r="AI32" s="589"/>
    </row>
    <row r="33" spans="1:39" s="110" customFormat="1" ht="19.5" customHeight="1">
      <c r="A33" s="590"/>
      <c r="B33" s="591"/>
      <c r="C33" s="591"/>
      <c r="D33" s="591"/>
      <c r="E33" s="591"/>
      <c r="F33" s="591"/>
      <c r="G33" s="591"/>
      <c r="H33" s="591"/>
      <c r="I33" s="591"/>
      <c r="J33" s="591"/>
      <c r="K33" s="591"/>
      <c r="L33" s="591"/>
      <c r="M33" s="591"/>
      <c r="N33" s="591"/>
      <c r="O33" s="591"/>
      <c r="P33" s="591"/>
      <c r="Q33" s="591"/>
      <c r="R33" s="591"/>
      <c r="S33" s="591"/>
      <c r="T33" s="591"/>
      <c r="U33" s="591"/>
      <c r="V33" s="591"/>
      <c r="W33" s="591"/>
      <c r="X33" s="591"/>
      <c r="Y33" s="591"/>
      <c r="Z33" s="591"/>
      <c r="AA33" s="591"/>
      <c r="AB33" s="591"/>
      <c r="AC33" s="591"/>
      <c r="AD33" s="591"/>
      <c r="AE33" s="591"/>
      <c r="AF33" s="591"/>
      <c r="AG33" s="591"/>
      <c r="AH33" s="591"/>
      <c r="AI33" s="592"/>
    </row>
    <row r="34" spans="1:39" s="110" customFormat="1" ht="25.5" customHeight="1">
      <c r="A34" s="270" t="s">
        <v>280</v>
      </c>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2"/>
    </row>
    <row r="35" spans="1:39" s="110" customFormat="1" ht="19.5" customHeight="1">
      <c r="A35" s="587" t="s">
        <v>286</v>
      </c>
      <c r="B35" s="588"/>
      <c r="C35" s="588"/>
      <c r="D35" s="588"/>
      <c r="E35" s="588"/>
      <c r="F35" s="588"/>
      <c r="G35" s="588"/>
      <c r="H35" s="588"/>
      <c r="I35" s="588"/>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9"/>
    </row>
    <row r="36" spans="1:39" s="110" customFormat="1" ht="19.5" customHeight="1" thickBot="1">
      <c r="A36" s="587"/>
      <c r="B36" s="588"/>
      <c r="C36" s="588"/>
      <c r="D36" s="588"/>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9"/>
    </row>
    <row r="37" spans="1:39" s="110" customFormat="1" ht="19.5" customHeight="1">
      <c r="A37" s="587"/>
      <c r="B37" s="588"/>
      <c r="C37" s="588"/>
      <c r="D37" s="588"/>
      <c r="E37" s="588"/>
      <c r="F37" s="588"/>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9"/>
      <c r="AK37" s="276" t="s">
        <v>333</v>
      </c>
      <c r="AL37" s="277"/>
      <c r="AM37" s="278"/>
    </row>
    <row r="38" spans="1:39" s="110" customFormat="1" ht="19.5" customHeight="1" thickBot="1">
      <c r="A38" s="600"/>
      <c r="B38" s="601"/>
      <c r="C38" s="601"/>
      <c r="D38" s="601"/>
      <c r="E38" s="601"/>
      <c r="F38" s="601"/>
      <c r="G38" s="601"/>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1"/>
      <c r="AF38" s="601"/>
      <c r="AG38" s="601"/>
      <c r="AH38" s="601"/>
      <c r="AI38" s="602"/>
      <c r="AK38" s="279"/>
      <c r="AL38" s="280"/>
      <c r="AM38" s="281"/>
    </row>
    <row r="39" spans="1:39" s="11" customFormat="1" ht="26.25" customHeight="1" thickBot="1">
      <c r="A39" s="285" t="s">
        <v>31</v>
      </c>
      <c r="B39" s="286"/>
      <c r="C39" s="286"/>
      <c r="D39" s="286"/>
      <c r="E39" s="286"/>
      <c r="F39" s="286"/>
      <c r="G39" s="286"/>
      <c r="H39" s="286"/>
      <c r="I39" s="286"/>
      <c r="J39" s="286"/>
      <c r="K39" s="286"/>
      <c r="L39" s="287" t="s">
        <v>32</v>
      </c>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8"/>
      <c r="AK39" s="282"/>
      <c r="AL39" s="283"/>
      <c r="AM39" s="284"/>
    </row>
    <row r="40" spans="1:39" s="13" customFormat="1" ht="18" customHeight="1">
      <c r="A40" s="232" t="s">
        <v>33</v>
      </c>
      <c r="B40" s="233"/>
      <c r="C40" s="233"/>
      <c r="D40" s="233"/>
      <c r="E40" s="233"/>
      <c r="F40" s="233"/>
      <c r="G40" s="233"/>
      <c r="H40" s="233"/>
      <c r="I40" s="233"/>
      <c r="J40" s="233"/>
      <c r="K40" s="234"/>
      <c r="L40" s="235" t="s">
        <v>34</v>
      </c>
      <c r="M40" s="226"/>
      <c r="N40" s="226" t="s">
        <v>35</v>
      </c>
      <c r="O40" s="226"/>
      <c r="P40" s="226" t="s">
        <v>36</v>
      </c>
      <c r="Q40" s="226"/>
      <c r="R40" s="226" t="s">
        <v>37</v>
      </c>
      <c r="S40" s="226"/>
      <c r="T40" s="226" t="s">
        <v>38</v>
      </c>
      <c r="U40" s="226"/>
      <c r="V40" s="226" t="s">
        <v>39</v>
      </c>
      <c r="W40" s="226"/>
      <c r="X40" s="226" t="s">
        <v>40</v>
      </c>
      <c r="Y40" s="226"/>
      <c r="Z40" s="226" t="s">
        <v>41</v>
      </c>
      <c r="AA40" s="226"/>
      <c r="AB40" s="226" t="s">
        <v>42</v>
      </c>
      <c r="AC40" s="226"/>
      <c r="AD40" s="226" t="s">
        <v>43</v>
      </c>
      <c r="AE40" s="226"/>
      <c r="AF40" s="226" t="s">
        <v>44</v>
      </c>
      <c r="AG40" s="226"/>
      <c r="AH40" s="226" t="s">
        <v>45</v>
      </c>
      <c r="AI40" s="227"/>
      <c r="AK40" s="14" t="s">
        <v>46</v>
      </c>
      <c r="AL40" s="15" t="s">
        <v>47</v>
      </c>
      <c r="AM40" s="16" t="s">
        <v>48</v>
      </c>
    </row>
    <row r="41" spans="1:39" s="13" customFormat="1" ht="18" customHeight="1">
      <c r="A41" s="228" t="s">
        <v>49</v>
      </c>
      <c r="B41" s="229"/>
      <c r="C41" s="229"/>
      <c r="D41" s="229"/>
      <c r="E41" s="229"/>
      <c r="F41" s="229"/>
      <c r="G41" s="229"/>
      <c r="H41" s="229"/>
      <c r="I41" s="229"/>
      <c r="J41" s="229"/>
      <c r="K41" s="230"/>
      <c r="L41" s="231">
        <f>IF(AK56&gt;0,$AK56,"")</f>
        <v>1</v>
      </c>
      <c r="M41" s="224"/>
      <c r="N41" s="223">
        <f>IF(AK60&gt;0,$AK60,"")</f>
        <v>1</v>
      </c>
      <c r="O41" s="224"/>
      <c r="P41" s="223">
        <f>IF(AK64&gt;0,$AK64,"")</f>
        <v>2</v>
      </c>
      <c r="Q41" s="224"/>
      <c r="R41" s="223">
        <f>IF(AK68&gt;0,$AK68,"")</f>
        <v>1</v>
      </c>
      <c r="S41" s="224"/>
      <c r="T41" s="223">
        <f>IF(AK72&gt;0,$AK72,"")</f>
        <v>1</v>
      </c>
      <c r="U41" s="224"/>
      <c r="V41" s="223" t="str">
        <f>IF(AK76&gt;0,$AK76,"")</f>
        <v/>
      </c>
      <c r="W41" s="224"/>
      <c r="X41" s="223" t="str">
        <f>IF(AK80&gt;0,$AK80,"")</f>
        <v/>
      </c>
      <c r="Y41" s="224"/>
      <c r="Z41" s="223" t="str">
        <f>IF(AK86&gt;0,$AK86,"")</f>
        <v/>
      </c>
      <c r="AA41" s="224"/>
      <c r="AB41" s="223" t="str">
        <f>IF(AK90&gt;0,$AK90,"")</f>
        <v/>
      </c>
      <c r="AC41" s="224"/>
      <c r="AD41" s="223" t="str">
        <f>IF(AK94&gt;0,$AK94,"")</f>
        <v/>
      </c>
      <c r="AE41" s="224"/>
      <c r="AF41" s="223" t="str">
        <f>IF(AK98&gt;0,$AK98,"")</f>
        <v/>
      </c>
      <c r="AG41" s="224"/>
      <c r="AH41" s="223" t="str">
        <f>IF(AK102&gt;0,$AK102,"")</f>
        <v/>
      </c>
      <c r="AI41" s="225"/>
      <c r="AK41" s="14" t="s">
        <v>50</v>
      </c>
      <c r="AL41" s="15" t="s">
        <v>51</v>
      </c>
      <c r="AM41" s="16" t="s">
        <v>51</v>
      </c>
    </row>
    <row r="42" spans="1:39" s="11" customFormat="1" ht="19.5" customHeight="1">
      <c r="A42" s="603" t="s">
        <v>220</v>
      </c>
      <c r="B42" s="604"/>
      <c r="C42" s="604"/>
      <c r="D42" s="604"/>
      <c r="E42" s="604"/>
      <c r="F42" s="604"/>
      <c r="G42" s="604"/>
      <c r="H42" s="604"/>
      <c r="I42" s="604"/>
      <c r="J42" s="604"/>
      <c r="K42" s="605"/>
      <c r="L42" s="606" t="s">
        <v>229</v>
      </c>
      <c r="M42" s="607"/>
      <c r="N42" s="607" t="s">
        <v>229</v>
      </c>
      <c r="O42" s="607"/>
      <c r="P42" s="607" t="s">
        <v>229</v>
      </c>
      <c r="Q42" s="607"/>
      <c r="R42" s="607" t="s">
        <v>229</v>
      </c>
      <c r="S42" s="607"/>
      <c r="T42" s="607" t="s">
        <v>229</v>
      </c>
      <c r="U42" s="607"/>
      <c r="V42" s="217"/>
      <c r="W42" s="217"/>
      <c r="X42" s="217"/>
      <c r="Y42" s="217"/>
      <c r="Z42" s="217"/>
      <c r="AA42" s="217"/>
      <c r="AB42" s="217"/>
      <c r="AC42" s="217"/>
      <c r="AD42" s="217"/>
      <c r="AE42" s="217"/>
      <c r="AF42" s="217"/>
      <c r="AG42" s="217"/>
      <c r="AH42" s="217"/>
      <c r="AI42" s="218"/>
      <c r="AJ42" s="17"/>
      <c r="AK42" s="18">
        <f>COUNTIF($L42:$AI42,"講師")</f>
        <v>5</v>
      </c>
      <c r="AL42" s="19">
        <f>SUMIF($L42:$AI42,"実技",$L$41:$AI$41)</f>
        <v>0</v>
      </c>
      <c r="AM42" s="20">
        <f>SUMIF($L42:$AI42,"単労",$L$41:$AI$41)</f>
        <v>0</v>
      </c>
    </row>
    <row r="43" spans="1:39" s="11" customFormat="1" ht="19.5" customHeight="1">
      <c r="A43" s="603" t="s">
        <v>222</v>
      </c>
      <c r="B43" s="604"/>
      <c r="C43" s="604"/>
      <c r="D43" s="604"/>
      <c r="E43" s="604"/>
      <c r="F43" s="604"/>
      <c r="G43" s="604"/>
      <c r="H43" s="604"/>
      <c r="I43" s="604"/>
      <c r="J43" s="604"/>
      <c r="K43" s="605"/>
      <c r="L43" s="606" t="s">
        <v>230</v>
      </c>
      <c r="M43" s="607"/>
      <c r="N43" s="607"/>
      <c r="O43" s="607"/>
      <c r="P43" s="607" t="s">
        <v>230</v>
      </c>
      <c r="Q43" s="607"/>
      <c r="R43" s="607"/>
      <c r="S43" s="607"/>
      <c r="T43" s="607"/>
      <c r="U43" s="607"/>
      <c r="V43" s="217"/>
      <c r="W43" s="217"/>
      <c r="X43" s="217"/>
      <c r="Y43" s="217"/>
      <c r="Z43" s="217"/>
      <c r="AA43" s="217"/>
      <c r="AB43" s="217"/>
      <c r="AC43" s="217"/>
      <c r="AD43" s="217"/>
      <c r="AE43" s="217"/>
      <c r="AF43" s="217"/>
      <c r="AG43" s="217"/>
      <c r="AH43" s="217"/>
      <c r="AI43" s="218"/>
      <c r="AJ43" s="17"/>
      <c r="AK43" s="18">
        <f t="shared" ref="AK43:AK53" si="0">COUNTIF($L43:$AI43,"講師")</f>
        <v>0</v>
      </c>
      <c r="AL43" s="19">
        <f>SUMIF($L43:$AI43,"実技",$L$41:$AI$41)</f>
        <v>3</v>
      </c>
      <c r="AM43" s="20">
        <f t="shared" ref="AM43:AM53" si="1">SUMIF($L43:$AI43,"単労",$L$41:$AI$41)</f>
        <v>0</v>
      </c>
    </row>
    <row r="44" spans="1:39" s="11" customFormat="1" ht="19.5" customHeight="1">
      <c r="A44" s="603" t="s">
        <v>224</v>
      </c>
      <c r="B44" s="604"/>
      <c r="C44" s="604"/>
      <c r="D44" s="604"/>
      <c r="E44" s="604"/>
      <c r="F44" s="604"/>
      <c r="G44" s="604"/>
      <c r="H44" s="604"/>
      <c r="I44" s="604"/>
      <c r="J44" s="604"/>
      <c r="K44" s="605"/>
      <c r="L44" s="607"/>
      <c r="M44" s="607"/>
      <c r="N44" s="607" t="s">
        <v>230</v>
      </c>
      <c r="O44" s="607"/>
      <c r="P44" s="607"/>
      <c r="Q44" s="607"/>
      <c r="R44" s="607" t="s">
        <v>230</v>
      </c>
      <c r="S44" s="607"/>
      <c r="T44" s="607"/>
      <c r="U44" s="607"/>
      <c r="V44" s="217"/>
      <c r="W44" s="217"/>
      <c r="X44" s="217"/>
      <c r="Y44" s="217"/>
      <c r="Z44" s="217"/>
      <c r="AA44" s="217"/>
      <c r="AB44" s="217"/>
      <c r="AC44" s="217"/>
      <c r="AD44" s="217"/>
      <c r="AE44" s="217"/>
      <c r="AF44" s="217"/>
      <c r="AG44" s="217"/>
      <c r="AH44" s="217"/>
      <c r="AI44" s="218"/>
      <c r="AJ44" s="17"/>
      <c r="AK44" s="18">
        <f t="shared" si="0"/>
        <v>0</v>
      </c>
      <c r="AL44" s="19">
        <f t="shared" ref="AL44:AL53" si="2">SUMIF($L44:$AI44,"実技",$L$41:$AI$41)</f>
        <v>2</v>
      </c>
      <c r="AM44" s="20">
        <f t="shared" si="1"/>
        <v>0</v>
      </c>
    </row>
    <row r="45" spans="1:39" s="11" customFormat="1" ht="19.5" customHeight="1">
      <c r="A45" s="603" t="s">
        <v>226</v>
      </c>
      <c r="B45" s="604"/>
      <c r="C45" s="604"/>
      <c r="D45" s="604"/>
      <c r="E45" s="604"/>
      <c r="F45" s="604"/>
      <c r="G45" s="604"/>
      <c r="H45" s="604"/>
      <c r="I45" s="604"/>
      <c r="J45" s="604"/>
      <c r="K45" s="605"/>
      <c r="L45" s="606"/>
      <c r="M45" s="607"/>
      <c r="N45" s="607" t="s">
        <v>230</v>
      </c>
      <c r="O45" s="607"/>
      <c r="P45" s="607"/>
      <c r="Q45" s="607"/>
      <c r="R45" s="607" t="s">
        <v>230</v>
      </c>
      <c r="S45" s="607"/>
      <c r="T45" s="607" t="s">
        <v>230</v>
      </c>
      <c r="U45" s="607"/>
      <c r="V45" s="217"/>
      <c r="W45" s="217"/>
      <c r="X45" s="217"/>
      <c r="Y45" s="217"/>
      <c r="Z45" s="217"/>
      <c r="AA45" s="217"/>
      <c r="AB45" s="217"/>
      <c r="AC45" s="217"/>
      <c r="AD45" s="217"/>
      <c r="AE45" s="217"/>
      <c r="AF45" s="217"/>
      <c r="AG45" s="217"/>
      <c r="AH45" s="217"/>
      <c r="AI45" s="218"/>
      <c r="AJ45" s="17"/>
      <c r="AK45" s="18">
        <f t="shared" si="0"/>
        <v>0</v>
      </c>
      <c r="AL45" s="19">
        <f t="shared" si="2"/>
        <v>3</v>
      </c>
      <c r="AM45" s="20">
        <f t="shared" si="1"/>
        <v>0</v>
      </c>
    </row>
    <row r="46" spans="1:39" s="11" customFormat="1" ht="19.5" customHeight="1">
      <c r="A46" s="603" t="s">
        <v>228</v>
      </c>
      <c r="B46" s="604"/>
      <c r="C46" s="604"/>
      <c r="D46" s="604"/>
      <c r="E46" s="604"/>
      <c r="F46" s="604"/>
      <c r="G46" s="604"/>
      <c r="H46" s="604"/>
      <c r="I46" s="604"/>
      <c r="J46" s="604"/>
      <c r="K46" s="605"/>
      <c r="L46" s="606" t="s">
        <v>230</v>
      </c>
      <c r="M46" s="607"/>
      <c r="N46" s="607"/>
      <c r="O46" s="607"/>
      <c r="P46" s="607" t="s">
        <v>230</v>
      </c>
      <c r="Q46" s="607"/>
      <c r="R46" s="607"/>
      <c r="S46" s="607"/>
      <c r="T46" s="607"/>
      <c r="U46" s="607"/>
      <c r="V46" s="217"/>
      <c r="W46" s="217"/>
      <c r="X46" s="217"/>
      <c r="Y46" s="217"/>
      <c r="Z46" s="217"/>
      <c r="AA46" s="217"/>
      <c r="AB46" s="217"/>
      <c r="AC46" s="217"/>
      <c r="AD46" s="217"/>
      <c r="AE46" s="217"/>
      <c r="AF46" s="217"/>
      <c r="AG46" s="217"/>
      <c r="AH46" s="217"/>
      <c r="AI46" s="218"/>
      <c r="AJ46" s="17"/>
      <c r="AK46" s="18">
        <f t="shared" si="0"/>
        <v>0</v>
      </c>
      <c r="AL46" s="19">
        <f t="shared" si="2"/>
        <v>3</v>
      </c>
      <c r="AM46" s="20">
        <f t="shared" si="1"/>
        <v>0</v>
      </c>
    </row>
    <row r="47" spans="1:39" s="11" customFormat="1" ht="19.5" customHeight="1">
      <c r="A47" s="608"/>
      <c r="B47" s="609"/>
      <c r="C47" s="609"/>
      <c r="D47" s="609"/>
      <c r="E47" s="609"/>
      <c r="F47" s="609"/>
      <c r="G47" s="609"/>
      <c r="H47" s="609"/>
      <c r="I47" s="609"/>
      <c r="J47" s="609"/>
      <c r="K47" s="610"/>
      <c r="L47" s="222"/>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8"/>
      <c r="AJ47" s="17"/>
      <c r="AK47" s="18">
        <f t="shared" si="0"/>
        <v>0</v>
      </c>
      <c r="AL47" s="19">
        <f t="shared" si="2"/>
        <v>0</v>
      </c>
      <c r="AM47" s="20">
        <f t="shared" si="1"/>
        <v>0</v>
      </c>
    </row>
    <row r="48" spans="1:39" s="11" customFormat="1" ht="19.5" customHeight="1">
      <c r="A48" s="219"/>
      <c r="B48" s="220"/>
      <c r="C48" s="220"/>
      <c r="D48" s="220"/>
      <c r="E48" s="220"/>
      <c r="F48" s="220"/>
      <c r="G48" s="220"/>
      <c r="H48" s="220"/>
      <c r="I48" s="220"/>
      <c r="J48" s="220"/>
      <c r="K48" s="221"/>
      <c r="L48" s="222"/>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8"/>
      <c r="AJ48" s="17"/>
      <c r="AK48" s="18">
        <f t="shared" si="0"/>
        <v>0</v>
      </c>
      <c r="AL48" s="19">
        <f t="shared" si="2"/>
        <v>0</v>
      </c>
      <c r="AM48" s="20">
        <f t="shared" si="1"/>
        <v>0</v>
      </c>
    </row>
    <row r="49" spans="1:39" s="11" customFormat="1" ht="19.5" customHeight="1">
      <c r="A49" s="219"/>
      <c r="B49" s="220"/>
      <c r="C49" s="220"/>
      <c r="D49" s="220"/>
      <c r="E49" s="220"/>
      <c r="F49" s="220"/>
      <c r="G49" s="220"/>
      <c r="H49" s="220"/>
      <c r="I49" s="220"/>
      <c r="J49" s="220"/>
      <c r="K49" s="221"/>
      <c r="L49" s="222"/>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8"/>
      <c r="AJ49" s="17"/>
      <c r="AK49" s="18">
        <f t="shared" si="0"/>
        <v>0</v>
      </c>
      <c r="AL49" s="19">
        <f t="shared" si="2"/>
        <v>0</v>
      </c>
      <c r="AM49" s="20">
        <f t="shared" si="1"/>
        <v>0</v>
      </c>
    </row>
    <row r="50" spans="1:39" s="11" customFormat="1" ht="19.5" customHeight="1">
      <c r="A50" s="219"/>
      <c r="B50" s="220"/>
      <c r="C50" s="220"/>
      <c r="D50" s="220"/>
      <c r="E50" s="220"/>
      <c r="F50" s="220"/>
      <c r="G50" s="220"/>
      <c r="H50" s="220"/>
      <c r="I50" s="220"/>
      <c r="J50" s="220"/>
      <c r="K50" s="221"/>
      <c r="L50" s="222"/>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8"/>
      <c r="AJ50" s="17"/>
      <c r="AK50" s="18">
        <f t="shared" si="0"/>
        <v>0</v>
      </c>
      <c r="AL50" s="19">
        <f t="shared" si="2"/>
        <v>0</v>
      </c>
      <c r="AM50" s="20">
        <f t="shared" si="1"/>
        <v>0</v>
      </c>
    </row>
    <row r="51" spans="1:39" s="11" customFormat="1" ht="19.5" customHeight="1">
      <c r="A51" s="219"/>
      <c r="B51" s="220"/>
      <c r="C51" s="220"/>
      <c r="D51" s="220"/>
      <c r="E51" s="220"/>
      <c r="F51" s="220"/>
      <c r="G51" s="220"/>
      <c r="H51" s="220"/>
      <c r="I51" s="220"/>
      <c r="J51" s="220"/>
      <c r="K51" s="221"/>
      <c r="L51" s="222"/>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8"/>
      <c r="AJ51" s="17"/>
      <c r="AK51" s="18">
        <f t="shared" si="0"/>
        <v>0</v>
      </c>
      <c r="AL51" s="19">
        <f t="shared" si="2"/>
        <v>0</v>
      </c>
      <c r="AM51" s="20">
        <f t="shared" si="1"/>
        <v>0</v>
      </c>
    </row>
    <row r="52" spans="1:39" s="11" customFormat="1" ht="19.5" customHeight="1">
      <c r="A52" s="219"/>
      <c r="B52" s="220"/>
      <c r="C52" s="220"/>
      <c r="D52" s="220"/>
      <c r="E52" s="220"/>
      <c r="F52" s="220"/>
      <c r="G52" s="220"/>
      <c r="H52" s="220"/>
      <c r="I52" s="220"/>
      <c r="J52" s="220"/>
      <c r="K52" s="221"/>
      <c r="L52" s="222"/>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8"/>
      <c r="AJ52" s="17"/>
      <c r="AK52" s="18">
        <f t="shared" si="0"/>
        <v>0</v>
      </c>
      <c r="AL52" s="19">
        <f t="shared" si="2"/>
        <v>0</v>
      </c>
      <c r="AM52" s="20">
        <f t="shared" si="1"/>
        <v>0</v>
      </c>
    </row>
    <row r="53" spans="1:39" s="11" customFormat="1" ht="19.5" customHeight="1" thickBot="1">
      <c r="A53" s="213"/>
      <c r="B53" s="214"/>
      <c r="C53" s="214"/>
      <c r="D53" s="214"/>
      <c r="E53" s="214"/>
      <c r="F53" s="214"/>
      <c r="G53" s="214"/>
      <c r="H53" s="214"/>
      <c r="I53" s="214"/>
      <c r="J53" s="214"/>
      <c r="K53" s="215"/>
      <c r="L53" s="216"/>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9"/>
      <c r="AJ53" s="17"/>
      <c r="AK53" s="21">
        <f t="shared" si="0"/>
        <v>0</v>
      </c>
      <c r="AL53" s="22">
        <f t="shared" si="2"/>
        <v>0</v>
      </c>
      <c r="AM53" s="23">
        <f t="shared" si="1"/>
        <v>0</v>
      </c>
    </row>
    <row r="54" spans="1:39" s="110" customFormat="1" ht="24" customHeight="1">
      <c r="A54" s="325" t="s">
        <v>132</v>
      </c>
      <c r="B54" s="325"/>
      <c r="C54" s="325"/>
      <c r="D54" s="325"/>
      <c r="E54" s="325"/>
      <c r="F54" s="325"/>
      <c r="G54" s="325"/>
      <c r="H54" s="611" t="str">
        <f>IF(Z5="","",Z5)</f>
        <v>○○県</v>
      </c>
      <c r="I54" s="611"/>
      <c r="J54" s="611"/>
      <c r="K54" s="611"/>
      <c r="L54" s="611"/>
      <c r="M54" s="611"/>
      <c r="N54" s="611"/>
      <c r="O54" s="327" t="s">
        <v>24</v>
      </c>
      <c r="P54" s="327"/>
      <c r="Q54" s="327"/>
      <c r="R54" s="327"/>
      <c r="S54" s="327"/>
      <c r="T54" s="611" t="str">
        <f>IF(F6="","",F6)</f>
        <v>○○市立○○小学校</v>
      </c>
      <c r="U54" s="611"/>
      <c r="V54" s="611"/>
      <c r="W54" s="611"/>
      <c r="X54" s="611"/>
      <c r="Y54" s="611"/>
      <c r="Z54" s="611"/>
      <c r="AA54" s="611"/>
      <c r="AB54" s="611"/>
      <c r="AC54" s="611"/>
      <c r="AD54" s="611"/>
      <c r="AE54" s="611"/>
      <c r="AF54" s="327" t="s">
        <v>281</v>
      </c>
      <c r="AG54" s="327"/>
      <c r="AH54" s="327"/>
      <c r="AI54" s="109"/>
    </row>
    <row r="55" spans="1:39" s="24" customFormat="1" ht="22.5" customHeight="1" thickBot="1">
      <c r="A55" s="142"/>
      <c r="B55" s="142"/>
      <c r="C55" s="142"/>
      <c r="D55" s="142"/>
      <c r="E55" s="142"/>
      <c r="F55" s="142"/>
      <c r="G55" s="142"/>
      <c r="H55" s="142"/>
      <c r="I55" s="142"/>
      <c r="J55" s="142"/>
      <c r="K55" s="142"/>
      <c r="L55" s="142"/>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4" t="s">
        <v>316</v>
      </c>
      <c r="AK55" s="25" t="s">
        <v>52</v>
      </c>
    </row>
    <row r="56" spans="1:39" s="11" customFormat="1" ht="22.5" customHeight="1" thickBot="1">
      <c r="A56" s="210" t="s">
        <v>53</v>
      </c>
      <c r="B56" s="211"/>
      <c r="C56" s="211"/>
      <c r="D56" s="211"/>
      <c r="E56" s="212"/>
      <c r="F56" s="200" t="s">
        <v>136</v>
      </c>
      <c r="G56" s="201"/>
      <c r="H56" s="619">
        <v>3</v>
      </c>
      <c r="I56" s="619"/>
      <c r="J56" s="108" t="s">
        <v>54</v>
      </c>
      <c r="K56" s="619" t="s">
        <v>218</v>
      </c>
      <c r="L56" s="619"/>
      <c r="M56" s="108" t="s">
        <v>55</v>
      </c>
      <c r="N56" s="619">
        <v>2</v>
      </c>
      <c r="O56" s="619"/>
      <c r="P56" s="108" t="s">
        <v>56</v>
      </c>
      <c r="Q56" s="620">
        <v>9</v>
      </c>
      <c r="R56" s="613"/>
      <c r="S56" s="108" t="s">
        <v>57</v>
      </c>
      <c r="T56" s="612">
        <v>0</v>
      </c>
      <c r="U56" s="612"/>
      <c r="V56" s="108" t="s">
        <v>58</v>
      </c>
      <c r="W56" s="613">
        <v>10</v>
      </c>
      <c r="X56" s="613"/>
      <c r="Y56" s="108" t="s">
        <v>57</v>
      </c>
      <c r="Z56" s="612">
        <v>0</v>
      </c>
      <c r="AA56" s="612"/>
      <c r="AB56" s="200" t="s">
        <v>59</v>
      </c>
      <c r="AC56" s="201"/>
      <c r="AD56" s="201"/>
      <c r="AE56" s="201"/>
      <c r="AF56" s="614">
        <v>60</v>
      </c>
      <c r="AG56" s="615"/>
      <c r="AH56" s="615"/>
      <c r="AI56" s="26" t="s">
        <v>60</v>
      </c>
      <c r="AJ56" s="11" t="s">
        <v>61</v>
      </c>
      <c r="AK56" s="27">
        <f>ROUND(AF56/60,0)</f>
        <v>1</v>
      </c>
    </row>
    <row r="57" spans="1:39" s="11" customFormat="1" ht="22.5" customHeight="1">
      <c r="A57" s="188" t="s">
        <v>62</v>
      </c>
      <c r="B57" s="189"/>
      <c r="C57" s="189"/>
      <c r="D57" s="189"/>
      <c r="E57" s="190"/>
      <c r="F57" s="616" t="s">
        <v>231</v>
      </c>
      <c r="G57" s="617"/>
      <c r="H57" s="617"/>
      <c r="I57" s="617"/>
      <c r="J57" s="617"/>
      <c r="K57" s="617"/>
      <c r="L57" s="617"/>
      <c r="M57" s="617"/>
      <c r="N57" s="617"/>
      <c r="O57" s="617"/>
      <c r="P57" s="617"/>
      <c r="Q57" s="617"/>
      <c r="R57" s="617"/>
      <c r="S57" s="617"/>
      <c r="T57" s="617"/>
      <c r="U57" s="617"/>
      <c r="V57" s="617"/>
      <c r="W57" s="617"/>
      <c r="X57" s="617"/>
      <c r="Y57" s="617"/>
      <c r="Z57" s="617"/>
      <c r="AA57" s="617"/>
      <c r="AB57" s="617"/>
      <c r="AC57" s="617"/>
      <c r="AD57" s="617"/>
      <c r="AE57" s="617"/>
      <c r="AF57" s="617"/>
      <c r="AG57" s="617"/>
      <c r="AH57" s="617"/>
      <c r="AI57" s="618"/>
      <c r="AK57" s="9"/>
    </row>
    <row r="58" spans="1:39" s="11" customFormat="1" ht="22.5" customHeight="1">
      <c r="A58" s="185" t="s">
        <v>63</v>
      </c>
      <c r="B58" s="186"/>
      <c r="C58" s="186"/>
      <c r="D58" s="186"/>
      <c r="E58" s="187"/>
      <c r="F58" s="621" t="s">
        <v>232</v>
      </c>
      <c r="G58" s="622"/>
      <c r="H58" s="622"/>
      <c r="I58" s="622"/>
      <c r="J58" s="622"/>
      <c r="K58" s="622"/>
      <c r="L58" s="622"/>
      <c r="M58" s="622"/>
      <c r="N58" s="622"/>
      <c r="O58" s="622"/>
      <c r="P58" s="622"/>
      <c r="Q58" s="622"/>
      <c r="R58" s="622"/>
      <c r="S58" s="622"/>
      <c r="T58" s="622"/>
      <c r="U58" s="622"/>
      <c r="V58" s="622"/>
      <c r="W58" s="622"/>
      <c r="X58" s="622"/>
      <c r="Y58" s="622"/>
      <c r="Z58" s="622"/>
      <c r="AA58" s="622"/>
      <c r="AB58" s="622"/>
      <c r="AC58" s="622"/>
      <c r="AD58" s="622"/>
      <c r="AE58" s="622"/>
      <c r="AF58" s="622"/>
      <c r="AG58" s="622"/>
      <c r="AH58" s="622"/>
      <c r="AI58" s="623"/>
      <c r="AK58" s="9"/>
    </row>
    <row r="59" spans="1:39" s="11" customFormat="1" ht="60.75" customHeight="1" thickBot="1">
      <c r="A59" s="179" t="s">
        <v>64</v>
      </c>
      <c r="B59" s="180"/>
      <c r="C59" s="180"/>
      <c r="D59" s="180"/>
      <c r="E59" s="181"/>
      <c r="F59" s="624" t="s">
        <v>294</v>
      </c>
      <c r="G59" s="625"/>
      <c r="H59" s="625"/>
      <c r="I59" s="625"/>
      <c r="J59" s="625"/>
      <c r="K59" s="625"/>
      <c r="L59" s="625"/>
      <c r="M59" s="625"/>
      <c r="N59" s="625"/>
      <c r="O59" s="625"/>
      <c r="P59" s="625"/>
      <c r="Q59" s="625"/>
      <c r="R59" s="625"/>
      <c r="S59" s="625"/>
      <c r="T59" s="625"/>
      <c r="U59" s="625"/>
      <c r="V59" s="625"/>
      <c r="W59" s="625"/>
      <c r="X59" s="625"/>
      <c r="Y59" s="625"/>
      <c r="Z59" s="625"/>
      <c r="AA59" s="625"/>
      <c r="AB59" s="625"/>
      <c r="AC59" s="625"/>
      <c r="AD59" s="625"/>
      <c r="AE59" s="625"/>
      <c r="AF59" s="625"/>
      <c r="AG59" s="625"/>
      <c r="AH59" s="625"/>
      <c r="AI59" s="626"/>
      <c r="AJ59" s="24"/>
      <c r="AK59" s="28"/>
    </row>
    <row r="60" spans="1:39" s="11" customFormat="1" ht="22.5" customHeight="1" thickBot="1">
      <c r="A60" s="197" t="s">
        <v>65</v>
      </c>
      <c r="B60" s="198"/>
      <c r="C60" s="198"/>
      <c r="D60" s="198"/>
      <c r="E60" s="199"/>
      <c r="F60" s="200" t="s">
        <v>136</v>
      </c>
      <c r="G60" s="201"/>
      <c r="H60" s="619">
        <v>3</v>
      </c>
      <c r="I60" s="619"/>
      <c r="J60" s="108" t="s">
        <v>54</v>
      </c>
      <c r="K60" s="619" t="s">
        <v>218</v>
      </c>
      <c r="L60" s="619"/>
      <c r="M60" s="108" t="s">
        <v>55</v>
      </c>
      <c r="N60" s="619">
        <v>5</v>
      </c>
      <c r="O60" s="619"/>
      <c r="P60" s="108" t="s">
        <v>56</v>
      </c>
      <c r="Q60" s="620">
        <v>9</v>
      </c>
      <c r="R60" s="613"/>
      <c r="S60" s="108" t="s">
        <v>57</v>
      </c>
      <c r="T60" s="612">
        <v>0</v>
      </c>
      <c r="U60" s="612"/>
      <c r="V60" s="108" t="s">
        <v>58</v>
      </c>
      <c r="W60" s="613">
        <v>10</v>
      </c>
      <c r="X60" s="613"/>
      <c r="Y60" s="108" t="s">
        <v>57</v>
      </c>
      <c r="Z60" s="612">
        <v>0</v>
      </c>
      <c r="AA60" s="612"/>
      <c r="AB60" s="200" t="s">
        <v>59</v>
      </c>
      <c r="AC60" s="201"/>
      <c r="AD60" s="201"/>
      <c r="AE60" s="201"/>
      <c r="AF60" s="614">
        <v>60</v>
      </c>
      <c r="AG60" s="615"/>
      <c r="AH60" s="615"/>
      <c r="AI60" s="26" t="s">
        <v>60</v>
      </c>
      <c r="AJ60" s="11" t="s">
        <v>61</v>
      </c>
      <c r="AK60" s="27">
        <f>ROUND(AF60/60,0)</f>
        <v>1</v>
      </c>
    </row>
    <row r="61" spans="1:39" s="11" customFormat="1" ht="22.5" customHeight="1">
      <c r="A61" s="188" t="s">
        <v>62</v>
      </c>
      <c r="B61" s="189"/>
      <c r="C61" s="189"/>
      <c r="D61" s="189"/>
      <c r="E61" s="190"/>
      <c r="F61" s="616" t="s">
        <v>231</v>
      </c>
      <c r="G61" s="617"/>
      <c r="H61" s="617"/>
      <c r="I61" s="617"/>
      <c r="J61" s="617"/>
      <c r="K61" s="617"/>
      <c r="L61" s="617"/>
      <c r="M61" s="617"/>
      <c r="N61" s="617"/>
      <c r="O61" s="617"/>
      <c r="P61" s="617"/>
      <c r="Q61" s="617"/>
      <c r="R61" s="617"/>
      <c r="S61" s="617"/>
      <c r="T61" s="617"/>
      <c r="U61" s="617"/>
      <c r="V61" s="617"/>
      <c r="W61" s="617"/>
      <c r="X61" s="617"/>
      <c r="Y61" s="617"/>
      <c r="Z61" s="617"/>
      <c r="AA61" s="617"/>
      <c r="AB61" s="617"/>
      <c r="AC61" s="617"/>
      <c r="AD61" s="617"/>
      <c r="AE61" s="617"/>
      <c r="AF61" s="617"/>
      <c r="AG61" s="617"/>
      <c r="AH61" s="617"/>
      <c r="AI61" s="618"/>
      <c r="AK61" s="9"/>
    </row>
    <row r="62" spans="1:39" s="11" customFormat="1" ht="22.5" customHeight="1">
      <c r="A62" s="185" t="s">
        <v>63</v>
      </c>
      <c r="B62" s="186"/>
      <c r="C62" s="186"/>
      <c r="D62" s="186"/>
      <c r="E62" s="187"/>
      <c r="F62" s="621" t="s">
        <v>232</v>
      </c>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3"/>
      <c r="AK62" s="9"/>
    </row>
    <row r="63" spans="1:39" s="11" customFormat="1" ht="60.75" customHeight="1" thickBot="1">
      <c r="A63" s="179" t="s">
        <v>64</v>
      </c>
      <c r="B63" s="180"/>
      <c r="C63" s="180"/>
      <c r="D63" s="180"/>
      <c r="E63" s="181"/>
      <c r="F63" s="624" t="s">
        <v>233</v>
      </c>
      <c r="G63" s="625"/>
      <c r="H63" s="625"/>
      <c r="I63" s="625"/>
      <c r="J63" s="625"/>
      <c r="K63" s="625"/>
      <c r="L63" s="625"/>
      <c r="M63" s="625"/>
      <c r="N63" s="625"/>
      <c r="O63" s="625"/>
      <c r="P63" s="625"/>
      <c r="Q63" s="625"/>
      <c r="R63" s="625"/>
      <c r="S63" s="625"/>
      <c r="T63" s="625"/>
      <c r="U63" s="625"/>
      <c r="V63" s="625"/>
      <c r="W63" s="625"/>
      <c r="X63" s="625"/>
      <c r="Y63" s="625"/>
      <c r="Z63" s="625"/>
      <c r="AA63" s="625"/>
      <c r="AB63" s="625"/>
      <c r="AC63" s="625"/>
      <c r="AD63" s="625"/>
      <c r="AE63" s="625"/>
      <c r="AF63" s="625"/>
      <c r="AG63" s="625"/>
      <c r="AH63" s="625"/>
      <c r="AI63" s="626"/>
      <c r="AK63" s="9"/>
    </row>
    <row r="64" spans="1:39" s="11" customFormat="1" ht="22.5" customHeight="1" thickBot="1">
      <c r="A64" s="197" t="s">
        <v>68</v>
      </c>
      <c r="B64" s="198"/>
      <c r="C64" s="198"/>
      <c r="D64" s="198"/>
      <c r="E64" s="199"/>
      <c r="F64" s="200" t="s">
        <v>136</v>
      </c>
      <c r="G64" s="201"/>
      <c r="H64" s="619">
        <v>3</v>
      </c>
      <c r="I64" s="619"/>
      <c r="J64" s="108" t="s">
        <v>54</v>
      </c>
      <c r="K64" s="619" t="s">
        <v>218</v>
      </c>
      <c r="L64" s="619"/>
      <c r="M64" s="108" t="s">
        <v>55</v>
      </c>
      <c r="N64" s="619">
        <v>10</v>
      </c>
      <c r="O64" s="619"/>
      <c r="P64" s="108" t="s">
        <v>56</v>
      </c>
      <c r="Q64" s="620">
        <v>13</v>
      </c>
      <c r="R64" s="613"/>
      <c r="S64" s="108" t="s">
        <v>57</v>
      </c>
      <c r="T64" s="612">
        <v>0</v>
      </c>
      <c r="U64" s="612"/>
      <c r="V64" s="108" t="s">
        <v>58</v>
      </c>
      <c r="W64" s="613">
        <v>15</v>
      </c>
      <c r="X64" s="613"/>
      <c r="Y64" s="108" t="s">
        <v>57</v>
      </c>
      <c r="Z64" s="612">
        <v>0</v>
      </c>
      <c r="AA64" s="612"/>
      <c r="AB64" s="200" t="s">
        <v>59</v>
      </c>
      <c r="AC64" s="201"/>
      <c r="AD64" s="201"/>
      <c r="AE64" s="201"/>
      <c r="AF64" s="614">
        <v>120</v>
      </c>
      <c r="AG64" s="615"/>
      <c r="AH64" s="615"/>
      <c r="AI64" s="26" t="s">
        <v>60</v>
      </c>
      <c r="AJ64" s="11" t="s">
        <v>61</v>
      </c>
      <c r="AK64" s="27">
        <f>ROUND(AF64/60,0)</f>
        <v>2</v>
      </c>
    </row>
    <row r="65" spans="1:37" s="11" customFormat="1" ht="22.5" customHeight="1">
      <c r="A65" s="188" t="s">
        <v>62</v>
      </c>
      <c r="B65" s="189"/>
      <c r="C65" s="189"/>
      <c r="D65" s="189"/>
      <c r="E65" s="190"/>
      <c r="F65" s="616" t="s">
        <v>231</v>
      </c>
      <c r="G65" s="617"/>
      <c r="H65" s="617"/>
      <c r="I65" s="617"/>
      <c r="J65" s="617"/>
      <c r="K65" s="617"/>
      <c r="L65" s="617"/>
      <c r="M65" s="617"/>
      <c r="N65" s="617"/>
      <c r="O65" s="617"/>
      <c r="P65" s="617"/>
      <c r="Q65" s="617"/>
      <c r="R65" s="617"/>
      <c r="S65" s="617"/>
      <c r="T65" s="617"/>
      <c r="U65" s="617"/>
      <c r="V65" s="617"/>
      <c r="W65" s="617"/>
      <c r="X65" s="617"/>
      <c r="Y65" s="617"/>
      <c r="Z65" s="617"/>
      <c r="AA65" s="617"/>
      <c r="AB65" s="617"/>
      <c r="AC65" s="617"/>
      <c r="AD65" s="617"/>
      <c r="AE65" s="617"/>
      <c r="AF65" s="617"/>
      <c r="AG65" s="617"/>
      <c r="AH65" s="617"/>
      <c r="AI65" s="618"/>
      <c r="AK65" s="9"/>
    </row>
    <row r="66" spans="1:37" s="11" customFormat="1" ht="22.5" customHeight="1">
      <c r="A66" s="185" t="s">
        <v>63</v>
      </c>
      <c r="B66" s="186"/>
      <c r="C66" s="186"/>
      <c r="D66" s="186"/>
      <c r="E66" s="187"/>
      <c r="F66" s="621" t="s">
        <v>232</v>
      </c>
      <c r="G66" s="622"/>
      <c r="H66" s="622"/>
      <c r="I66" s="622"/>
      <c r="J66" s="622"/>
      <c r="K66" s="622"/>
      <c r="L66" s="622"/>
      <c r="M66" s="622"/>
      <c r="N66" s="622"/>
      <c r="O66" s="622"/>
      <c r="P66" s="622"/>
      <c r="Q66" s="622"/>
      <c r="R66" s="622"/>
      <c r="S66" s="622"/>
      <c r="T66" s="622"/>
      <c r="U66" s="622"/>
      <c r="V66" s="622"/>
      <c r="W66" s="622"/>
      <c r="X66" s="622"/>
      <c r="Y66" s="622"/>
      <c r="Z66" s="622"/>
      <c r="AA66" s="622"/>
      <c r="AB66" s="622"/>
      <c r="AC66" s="622"/>
      <c r="AD66" s="622"/>
      <c r="AE66" s="622"/>
      <c r="AF66" s="622"/>
      <c r="AG66" s="622"/>
      <c r="AH66" s="622"/>
      <c r="AI66" s="623"/>
      <c r="AK66" s="9"/>
    </row>
    <row r="67" spans="1:37" s="11" customFormat="1" ht="60.75" customHeight="1" thickBot="1">
      <c r="A67" s="179" t="s">
        <v>64</v>
      </c>
      <c r="B67" s="180"/>
      <c r="C67" s="180"/>
      <c r="D67" s="180"/>
      <c r="E67" s="181"/>
      <c r="F67" s="624" t="s">
        <v>233</v>
      </c>
      <c r="G67" s="625"/>
      <c r="H67" s="625"/>
      <c r="I67" s="625"/>
      <c r="J67" s="625"/>
      <c r="K67" s="625"/>
      <c r="L67" s="625"/>
      <c r="M67" s="625"/>
      <c r="N67" s="625"/>
      <c r="O67" s="625"/>
      <c r="P67" s="625"/>
      <c r="Q67" s="625"/>
      <c r="R67" s="625"/>
      <c r="S67" s="625"/>
      <c r="T67" s="625"/>
      <c r="U67" s="625"/>
      <c r="V67" s="625"/>
      <c r="W67" s="625"/>
      <c r="X67" s="625"/>
      <c r="Y67" s="625"/>
      <c r="Z67" s="625"/>
      <c r="AA67" s="625"/>
      <c r="AB67" s="625"/>
      <c r="AC67" s="625"/>
      <c r="AD67" s="625"/>
      <c r="AE67" s="625"/>
      <c r="AF67" s="625"/>
      <c r="AG67" s="625"/>
      <c r="AH67" s="625"/>
      <c r="AI67" s="626"/>
      <c r="AK67" s="9"/>
    </row>
    <row r="68" spans="1:37" s="11" customFormat="1" ht="22.5" customHeight="1" thickBot="1">
      <c r="A68" s="197" t="s">
        <v>73</v>
      </c>
      <c r="B68" s="198"/>
      <c r="C68" s="198"/>
      <c r="D68" s="198"/>
      <c r="E68" s="199"/>
      <c r="F68" s="200" t="s">
        <v>136</v>
      </c>
      <c r="G68" s="201"/>
      <c r="H68" s="619">
        <v>3</v>
      </c>
      <c r="I68" s="619"/>
      <c r="J68" s="108" t="s">
        <v>54</v>
      </c>
      <c r="K68" s="619" t="s">
        <v>218</v>
      </c>
      <c r="L68" s="619"/>
      <c r="M68" s="108" t="s">
        <v>55</v>
      </c>
      <c r="N68" s="619">
        <v>15</v>
      </c>
      <c r="O68" s="619"/>
      <c r="P68" s="108" t="s">
        <v>56</v>
      </c>
      <c r="Q68" s="620">
        <v>9</v>
      </c>
      <c r="R68" s="613"/>
      <c r="S68" s="108" t="s">
        <v>57</v>
      </c>
      <c r="T68" s="612">
        <v>0</v>
      </c>
      <c r="U68" s="612"/>
      <c r="V68" s="108" t="s">
        <v>58</v>
      </c>
      <c r="W68" s="613">
        <v>10</v>
      </c>
      <c r="X68" s="613"/>
      <c r="Y68" s="108" t="s">
        <v>57</v>
      </c>
      <c r="Z68" s="612">
        <v>0</v>
      </c>
      <c r="AA68" s="612"/>
      <c r="AB68" s="200" t="s">
        <v>59</v>
      </c>
      <c r="AC68" s="201"/>
      <c r="AD68" s="201"/>
      <c r="AE68" s="201"/>
      <c r="AF68" s="614">
        <v>60</v>
      </c>
      <c r="AG68" s="615"/>
      <c r="AH68" s="615"/>
      <c r="AI68" s="26" t="s">
        <v>60</v>
      </c>
      <c r="AJ68" s="11" t="s">
        <v>61</v>
      </c>
      <c r="AK68" s="27">
        <f>ROUND(AF68/60,0)</f>
        <v>1</v>
      </c>
    </row>
    <row r="69" spans="1:37" s="11" customFormat="1" ht="22.5" customHeight="1">
      <c r="A69" s="188" t="s">
        <v>62</v>
      </c>
      <c r="B69" s="189"/>
      <c r="C69" s="189"/>
      <c r="D69" s="189"/>
      <c r="E69" s="190"/>
      <c r="F69" s="616" t="s">
        <v>231</v>
      </c>
      <c r="G69" s="617"/>
      <c r="H69" s="617"/>
      <c r="I69" s="617"/>
      <c r="J69" s="617"/>
      <c r="K69" s="617"/>
      <c r="L69" s="617"/>
      <c r="M69" s="617"/>
      <c r="N69" s="617"/>
      <c r="O69" s="617"/>
      <c r="P69" s="617"/>
      <c r="Q69" s="617"/>
      <c r="R69" s="617"/>
      <c r="S69" s="617"/>
      <c r="T69" s="617"/>
      <c r="U69" s="617"/>
      <c r="V69" s="617"/>
      <c r="W69" s="617"/>
      <c r="X69" s="617"/>
      <c r="Y69" s="617"/>
      <c r="Z69" s="617"/>
      <c r="AA69" s="617"/>
      <c r="AB69" s="617"/>
      <c r="AC69" s="617"/>
      <c r="AD69" s="617"/>
      <c r="AE69" s="617"/>
      <c r="AF69" s="617"/>
      <c r="AG69" s="617"/>
      <c r="AH69" s="617"/>
      <c r="AI69" s="618"/>
      <c r="AK69" s="9"/>
    </row>
    <row r="70" spans="1:37" s="11" customFormat="1" ht="22.5" customHeight="1">
      <c r="A70" s="185" t="s">
        <v>63</v>
      </c>
      <c r="B70" s="186"/>
      <c r="C70" s="186"/>
      <c r="D70" s="186"/>
      <c r="E70" s="187"/>
      <c r="F70" s="621" t="s">
        <v>232</v>
      </c>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3"/>
      <c r="AK70" s="9"/>
    </row>
    <row r="71" spans="1:37" s="11" customFormat="1" ht="60.75" customHeight="1" thickBot="1">
      <c r="A71" s="179" t="s">
        <v>64</v>
      </c>
      <c r="B71" s="180"/>
      <c r="C71" s="180"/>
      <c r="D71" s="180"/>
      <c r="E71" s="181"/>
      <c r="F71" s="624" t="s">
        <v>233</v>
      </c>
      <c r="G71" s="625"/>
      <c r="H71" s="625"/>
      <c r="I71" s="625"/>
      <c r="J71" s="625"/>
      <c r="K71" s="625"/>
      <c r="L71" s="625"/>
      <c r="M71" s="625"/>
      <c r="N71" s="625"/>
      <c r="O71" s="625"/>
      <c r="P71" s="625"/>
      <c r="Q71" s="625"/>
      <c r="R71" s="625"/>
      <c r="S71" s="625"/>
      <c r="T71" s="625"/>
      <c r="U71" s="625"/>
      <c r="V71" s="625"/>
      <c r="W71" s="625"/>
      <c r="X71" s="625"/>
      <c r="Y71" s="625"/>
      <c r="Z71" s="625"/>
      <c r="AA71" s="625"/>
      <c r="AB71" s="625"/>
      <c r="AC71" s="625"/>
      <c r="AD71" s="625"/>
      <c r="AE71" s="625"/>
      <c r="AF71" s="625"/>
      <c r="AG71" s="625"/>
      <c r="AH71" s="625"/>
      <c r="AI71" s="626"/>
      <c r="AK71" s="9"/>
    </row>
    <row r="72" spans="1:37" s="11" customFormat="1" ht="22.5" customHeight="1" thickBot="1">
      <c r="A72" s="197" t="s">
        <v>75</v>
      </c>
      <c r="B72" s="198"/>
      <c r="C72" s="198"/>
      <c r="D72" s="198"/>
      <c r="E72" s="199"/>
      <c r="F72" s="200" t="s">
        <v>136</v>
      </c>
      <c r="G72" s="201"/>
      <c r="H72" s="619">
        <v>3</v>
      </c>
      <c r="I72" s="619"/>
      <c r="J72" s="108" t="s">
        <v>54</v>
      </c>
      <c r="K72" s="619" t="s">
        <v>218</v>
      </c>
      <c r="L72" s="619"/>
      <c r="M72" s="108" t="s">
        <v>55</v>
      </c>
      <c r="N72" s="619">
        <v>20</v>
      </c>
      <c r="O72" s="619"/>
      <c r="P72" s="108" t="s">
        <v>56</v>
      </c>
      <c r="Q72" s="620">
        <v>9</v>
      </c>
      <c r="R72" s="613"/>
      <c r="S72" s="108" t="s">
        <v>57</v>
      </c>
      <c r="T72" s="612">
        <v>0</v>
      </c>
      <c r="U72" s="612"/>
      <c r="V72" s="108" t="s">
        <v>58</v>
      </c>
      <c r="W72" s="613">
        <v>10</v>
      </c>
      <c r="X72" s="613"/>
      <c r="Y72" s="108" t="s">
        <v>57</v>
      </c>
      <c r="Z72" s="612">
        <v>0</v>
      </c>
      <c r="AA72" s="612"/>
      <c r="AB72" s="200" t="s">
        <v>59</v>
      </c>
      <c r="AC72" s="201"/>
      <c r="AD72" s="201"/>
      <c r="AE72" s="201"/>
      <c r="AF72" s="614">
        <v>60</v>
      </c>
      <c r="AG72" s="615"/>
      <c r="AH72" s="615"/>
      <c r="AI72" s="26" t="s">
        <v>60</v>
      </c>
      <c r="AJ72" s="11" t="s">
        <v>61</v>
      </c>
      <c r="AK72" s="27">
        <f>ROUND(AF72/60,0)</f>
        <v>1</v>
      </c>
    </row>
    <row r="73" spans="1:37" s="11" customFormat="1" ht="22.5" customHeight="1">
      <c r="A73" s="188" t="s">
        <v>62</v>
      </c>
      <c r="B73" s="189"/>
      <c r="C73" s="189"/>
      <c r="D73" s="189"/>
      <c r="E73" s="190"/>
      <c r="F73" s="616" t="s">
        <v>231</v>
      </c>
      <c r="G73" s="617"/>
      <c r="H73" s="617"/>
      <c r="I73" s="617"/>
      <c r="J73" s="617"/>
      <c r="K73" s="617"/>
      <c r="L73" s="617"/>
      <c r="M73" s="617"/>
      <c r="N73" s="617"/>
      <c r="O73" s="617"/>
      <c r="P73" s="617"/>
      <c r="Q73" s="617"/>
      <c r="R73" s="617"/>
      <c r="S73" s="617"/>
      <c r="T73" s="617"/>
      <c r="U73" s="617"/>
      <c r="V73" s="617"/>
      <c r="W73" s="617"/>
      <c r="X73" s="617"/>
      <c r="Y73" s="617"/>
      <c r="Z73" s="617"/>
      <c r="AA73" s="617"/>
      <c r="AB73" s="617"/>
      <c r="AC73" s="617"/>
      <c r="AD73" s="617"/>
      <c r="AE73" s="617"/>
      <c r="AF73" s="617"/>
      <c r="AG73" s="617"/>
      <c r="AH73" s="617"/>
      <c r="AI73" s="618"/>
      <c r="AK73" s="9"/>
    </row>
    <row r="74" spans="1:37" s="11" customFormat="1" ht="22.5" customHeight="1">
      <c r="A74" s="185" t="s">
        <v>63</v>
      </c>
      <c r="B74" s="186"/>
      <c r="C74" s="186"/>
      <c r="D74" s="186"/>
      <c r="E74" s="187"/>
      <c r="F74" s="621" t="s">
        <v>232</v>
      </c>
      <c r="G74" s="622"/>
      <c r="H74" s="622"/>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3"/>
      <c r="AK74" s="9"/>
    </row>
    <row r="75" spans="1:37" s="11" customFormat="1" ht="60.75" customHeight="1" thickBot="1">
      <c r="A75" s="179" t="s">
        <v>64</v>
      </c>
      <c r="B75" s="180"/>
      <c r="C75" s="180"/>
      <c r="D75" s="180"/>
      <c r="E75" s="181"/>
      <c r="F75" s="624" t="s">
        <v>233</v>
      </c>
      <c r="G75" s="625"/>
      <c r="H75" s="625"/>
      <c r="I75" s="625"/>
      <c r="J75" s="625"/>
      <c r="K75" s="625"/>
      <c r="L75" s="625"/>
      <c r="M75" s="625"/>
      <c r="N75" s="625"/>
      <c r="O75" s="625"/>
      <c r="P75" s="625"/>
      <c r="Q75" s="625"/>
      <c r="R75" s="625"/>
      <c r="S75" s="625"/>
      <c r="T75" s="625"/>
      <c r="U75" s="625"/>
      <c r="V75" s="625"/>
      <c r="W75" s="625"/>
      <c r="X75" s="625"/>
      <c r="Y75" s="625"/>
      <c r="Z75" s="625"/>
      <c r="AA75" s="625"/>
      <c r="AB75" s="625"/>
      <c r="AC75" s="625"/>
      <c r="AD75" s="625"/>
      <c r="AE75" s="625"/>
      <c r="AF75" s="625"/>
      <c r="AG75" s="625"/>
      <c r="AH75" s="625"/>
      <c r="AI75" s="626"/>
      <c r="AK75" s="9"/>
    </row>
    <row r="76" spans="1:37" s="11" customFormat="1" ht="22.5" hidden="1" customHeight="1" thickBot="1">
      <c r="A76" s="197" t="s">
        <v>80</v>
      </c>
      <c r="B76" s="198"/>
      <c r="C76" s="198"/>
      <c r="D76" s="198"/>
      <c r="E76" s="199"/>
      <c r="F76" s="200" t="s">
        <v>136</v>
      </c>
      <c r="G76" s="201"/>
      <c r="H76" s="202"/>
      <c r="I76" s="202"/>
      <c r="J76" s="108" t="s">
        <v>54</v>
      </c>
      <c r="K76" s="202"/>
      <c r="L76" s="202"/>
      <c r="M76" s="108" t="s">
        <v>55</v>
      </c>
      <c r="N76" s="202"/>
      <c r="O76" s="202"/>
      <c r="P76" s="108" t="s">
        <v>56</v>
      </c>
      <c r="Q76" s="203"/>
      <c r="R76" s="204"/>
      <c r="S76" s="108" t="s">
        <v>57</v>
      </c>
      <c r="T76" s="205"/>
      <c r="U76" s="205"/>
      <c r="V76" s="108" t="s">
        <v>58</v>
      </c>
      <c r="W76" s="204"/>
      <c r="X76" s="204"/>
      <c r="Y76" s="108" t="s">
        <v>57</v>
      </c>
      <c r="Z76" s="205"/>
      <c r="AA76" s="205"/>
      <c r="AB76" s="200" t="s">
        <v>59</v>
      </c>
      <c r="AC76" s="201"/>
      <c r="AD76" s="201"/>
      <c r="AE76" s="201"/>
      <c r="AF76" s="206"/>
      <c r="AG76" s="207"/>
      <c r="AH76" s="207"/>
      <c r="AI76" s="26" t="s">
        <v>60</v>
      </c>
      <c r="AJ76" s="11" t="s">
        <v>61</v>
      </c>
      <c r="AK76" s="27">
        <f>ROUND(AF76/60,0)</f>
        <v>0</v>
      </c>
    </row>
    <row r="77" spans="1:37" s="11" customFormat="1" ht="22.5" hidden="1" customHeight="1">
      <c r="A77" s="188" t="s">
        <v>62</v>
      </c>
      <c r="B77" s="189"/>
      <c r="C77" s="189"/>
      <c r="D77" s="189"/>
      <c r="E77" s="190"/>
      <c r="F77" s="191"/>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3"/>
      <c r="AK77" s="9"/>
    </row>
    <row r="78" spans="1:37" s="11" customFormat="1" ht="22.5" hidden="1" customHeight="1">
      <c r="A78" s="185" t="s">
        <v>63</v>
      </c>
      <c r="B78" s="186"/>
      <c r="C78" s="186"/>
      <c r="D78" s="186"/>
      <c r="E78" s="187"/>
      <c r="F78" s="194"/>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6"/>
      <c r="AK78" s="9"/>
    </row>
    <row r="79" spans="1:37" s="11" customFormat="1" ht="60.75" hidden="1" customHeight="1" thickBot="1">
      <c r="A79" s="179" t="s">
        <v>64</v>
      </c>
      <c r="B79" s="180"/>
      <c r="C79" s="180"/>
      <c r="D79" s="180"/>
      <c r="E79" s="181"/>
      <c r="F79" s="182"/>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4"/>
      <c r="AK79" s="9"/>
    </row>
    <row r="80" spans="1:37" s="11" customFormat="1" ht="22.5" hidden="1" customHeight="1" thickBot="1">
      <c r="A80" s="197" t="s">
        <v>81</v>
      </c>
      <c r="B80" s="198"/>
      <c r="C80" s="198"/>
      <c r="D80" s="198"/>
      <c r="E80" s="199"/>
      <c r="F80" s="200" t="s">
        <v>136</v>
      </c>
      <c r="G80" s="201"/>
      <c r="H80" s="202"/>
      <c r="I80" s="202"/>
      <c r="J80" s="108" t="s">
        <v>54</v>
      </c>
      <c r="K80" s="202"/>
      <c r="L80" s="202"/>
      <c r="M80" s="108" t="s">
        <v>55</v>
      </c>
      <c r="N80" s="202"/>
      <c r="O80" s="202"/>
      <c r="P80" s="108" t="s">
        <v>56</v>
      </c>
      <c r="Q80" s="203"/>
      <c r="R80" s="204"/>
      <c r="S80" s="108" t="s">
        <v>57</v>
      </c>
      <c r="T80" s="205"/>
      <c r="U80" s="205"/>
      <c r="V80" s="108" t="s">
        <v>58</v>
      </c>
      <c r="W80" s="204"/>
      <c r="X80" s="204"/>
      <c r="Y80" s="108" t="s">
        <v>57</v>
      </c>
      <c r="Z80" s="205"/>
      <c r="AA80" s="205"/>
      <c r="AB80" s="200" t="s">
        <v>59</v>
      </c>
      <c r="AC80" s="201"/>
      <c r="AD80" s="201"/>
      <c r="AE80" s="201"/>
      <c r="AF80" s="206"/>
      <c r="AG80" s="207"/>
      <c r="AH80" s="207"/>
      <c r="AI80" s="26" t="s">
        <v>60</v>
      </c>
      <c r="AJ80" s="11" t="s">
        <v>61</v>
      </c>
      <c r="AK80" s="27">
        <f>FLOOR(AF80,30)/60</f>
        <v>0</v>
      </c>
    </row>
    <row r="81" spans="1:37" s="11" customFormat="1" ht="22.5" hidden="1" customHeight="1">
      <c r="A81" s="188" t="s">
        <v>62</v>
      </c>
      <c r="B81" s="189"/>
      <c r="C81" s="189"/>
      <c r="D81" s="189"/>
      <c r="E81" s="190"/>
      <c r="F81" s="191"/>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3"/>
      <c r="AK81" s="9"/>
    </row>
    <row r="82" spans="1:37" s="11" customFormat="1" ht="22.5" hidden="1" customHeight="1">
      <c r="A82" s="185" t="s">
        <v>63</v>
      </c>
      <c r="B82" s="186"/>
      <c r="C82" s="186"/>
      <c r="D82" s="186"/>
      <c r="E82" s="187"/>
      <c r="F82" s="194"/>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6"/>
      <c r="AK82" s="9"/>
    </row>
    <row r="83" spans="1:37" s="11" customFormat="1" ht="60.75" hidden="1" customHeight="1" thickBot="1">
      <c r="A83" s="179" t="s">
        <v>64</v>
      </c>
      <c r="B83" s="180"/>
      <c r="C83" s="180"/>
      <c r="D83" s="180"/>
      <c r="E83" s="181"/>
      <c r="F83" s="182"/>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c r="AE83" s="183"/>
      <c r="AF83" s="183"/>
      <c r="AG83" s="183"/>
      <c r="AH83" s="183"/>
      <c r="AI83" s="184"/>
      <c r="AK83" s="9"/>
    </row>
    <row r="84" spans="1:37" s="110" customFormat="1" ht="24" hidden="1" customHeight="1">
      <c r="A84" s="325" t="s">
        <v>132</v>
      </c>
      <c r="B84" s="325"/>
      <c r="C84" s="325"/>
      <c r="D84" s="325"/>
      <c r="E84" s="325"/>
      <c r="F84" s="325"/>
      <c r="G84" s="325"/>
      <c r="H84" s="611" t="str">
        <f>IF(Z5="","",Z5)</f>
        <v>○○県</v>
      </c>
      <c r="I84" s="611"/>
      <c r="J84" s="611"/>
      <c r="K84" s="611"/>
      <c r="L84" s="611"/>
      <c r="M84" s="611"/>
      <c r="N84" s="611"/>
      <c r="O84" s="327" t="s">
        <v>24</v>
      </c>
      <c r="P84" s="327"/>
      <c r="Q84" s="327"/>
      <c r="R84" s="327"/>
      <c r="S84" s="327"/>
      <c r="T84" s="611" t="str">
        <f>IF(F6="","",F6)</f>
        <v>○○市立○○小学校</v>
      </c>
      <c r="U84" s="611"/>
      <c r="V84" s="611"/>
      <c r="W84" s="611"/>
      <c r="X84" s="611"/>
      <c r="Y84" s="611"/>
      <c r="Z84" s="611"/>
      <c r="AA84" s="611"/>
      <c r="AB84" s="611"/>
      <c r="AC84" s="611"/>
      <c r="AD84" s="611"/>
      <c r="AE84" s="611"/>
      <c r="AF84" s="327" t="s">
        <v>283</v>
      </c>
      <c r="AG84" s="327"/>
      <c r="AH84" s="327"/>
      <c r="AI84" s="109"/>
    </row>
    <row r="85" spans="1:37" s="24" customFormat="1" ht="22.5" hidden="1" customHeight="1" thickBot="1">
      <c r="A85" s="142"/>
      <c r="B85" s="142"/>
      <c r="C85" s="142"/>
      <c r="D85" s="142"/>
      <c r="E85" s="142"/>
      <c r="F85" s="142"/>
      <c r="G85" s="142"/>
      <c r="H85" s="142"/>
      <c r="I85" s="142"/>
      <c r="J85" s="142"/>
      <c r="K85" s="142"/>
      <c r="L85" s="142"/>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4" t="s">
        <v>316</v>
      </c>
      <c r="AK85" s="25" t="s">
        <v>52</v>
      </c>
    </row>
    <row r="86" spans="1:37" s="11" customFormat="1" ht="22.5" hidden="1" customHeight="1" thickBot="1">
      <c r="A86" s="197" t="s">
        <v>85</v>
      </c>
      <c r="B86" s="198"/>
      <c r="C86" s="198"/>
      <c r="D86" s="198"/>
      <c r="E86" s="199"/>
      <c r="F86" s="200" t="s">
        <v>136</v>
      </c>
      <c r="G86" s="201"/>
      <c r="H86" s="202"/>
      <c r="I86" s="202"/>
      <c r="J86" s="108" t="s">
        <v>54</v>
      </c>
      <c r="K86" s="202"/>
      <c r="L86" s="202"/>
      <c r="M86" s="108" t="s">
        <v>55</v>
      </c>
      <c r="N86" s="202"/>
      <c r="O86" s="202"/>
      <c r="P86" s="108" t="s">
        <v>56</v>
      </c>
      <c r="Q86" s="203"/>
      <c r="R86" s="204"/>
      <c r="S86" s="108" t="s">
        <v>57</v>
      </c>
      <c r="T86" s="205"/>
      <c r="U86" s="205"/>
      <c r="V86" s="108" t="s">
        <v>58</v>
      </c>
      <c r="W86" s="204"/>
      <c r="X86" s="204"/>
      <c r="Y86" s="108" t="s">
        <v>57</v>
      </c>
      <c r="Z86" s="205"/>
      <c r="AA86" s="205"/>
      <c r="AB86" s="200" t="s">
        <v>59</v>
      </c>
      <c r="AC86" s="201"/>
      <c r="AD86" s="201"/>
      <c r="AE86" s="201"/>
      <c r="AF86" s="206"/>
      <c r="AG86" s="207"/>
      <c r="AH86" s="207"/>
      <c r="AI86" s="26" t="s">
        <v>60</v>
      </c>
      <c r="AJ86" s="11" t="s">
        <v>61</v>
      </c>
      <c r="AK86" s="27">
        <f>FLOOR(AF86,30)/60</f>
        <v>0</v>
      </c>
    </row>
    <row r="87" spans="1:37" s="11" customFormat="1" ht="22.5" hidden="1" customHeight="1">
      <c r="A87" s="188" t="s">
        <v>62</v>
      </c>
      <c r="B87" s="189"/>
      <c r="C87" s="189"/>
      <c r="D87" s="189"/>
      <c r="E87" s="190"/>
      <c r="F87" s="191"/>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3"/>
      <c r="AK87" s="9"/>
    </row>
    <row r="88" spans="1:37" s="11" customFormat="1" ht="22.5" hidden="1" customHeight="1">
      <c r="A88" s="185" t="s">
        <v>63</v>
      </c>
      <c r="B88" s="186"/>
      <c r="C88" s="186"/>
      <c r="D88" s="186"/>
      <c r="E88" s="187"/>
      <c r="F88" s="194"/>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6"/>
      <c r="AK88" s="9"/>
    </row>
    <row r="89" spans="1:37" s="11" customFormat="1" ht="60.75" hidden="1" customHeight="1" thickBot="1">
      <c r="A89" s="179" t="s">
        <v>64</v>
      </c>
      <c r="B89" s="180"/>
      <c r="C89" s="180"/>
      <c r="D89" s="180"/>
      <c r="E89" s="181"/>
      <c r="F89" s="182"/>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4"/>
      <c r="AK89" s="9"/>
    </row>
    <row r="90" spans="1:37" s="11" customFormat="1" ht="22.5" hidden="1" customHeight="1" thickBot="1">
      <c r="A90" s="197" t="s">
        <v>89</v>
      </c>
      <c r="B90" s="198"/>
      <c r="C90" s="198"/>
      <c r="D90" s="198"/>
      <c r="E90" s="199"/>
      <c r="F90" s="200" t="s">
        <v>136</v>
      </c>
      <c r="G90" s="201"/>
      <c r="H90" s="202"/>
      <c r="I90" s="202"/>
      <c r="J90" s="108" t="s">
        <v>54</v>
      </c>
      <c r="K90" s="202"/>
      <c r="L90" s="202"/>
      <c r="M90" s="108" t="s">
        <v>55</v>
      </c>
      <c r="N90" s="202"/>
      <c r="O90" s="202"/>
      <c r="P90" s="108" t="s">
        <v>56</v>
      </c>
      <c r="Q90" s="203"/>
      <c r="R90" s="204"/>
      <c r="S90" s="108" t="s">
        <v>57</v>
      </c>
      <c r="T90" s="205"/>
      <c r="U90" s="205"/>
      <c r="V90" s="108" t="s">
        <v>58</v>
      </c>
      <c r="W90" s="204"/>
      <c r="X90" s="204"/>
      <c r="Y90" s="108" t="s">
        <v>57</v>
      </c>
      <c r="Z90" s="205"/>
      <c r="AA90" s="205"/>
      <c r="AB90" s="200" t="s">
        <v>59</v>
      </c>
      <c r="AC90" s="201"/>
      <c r="AD90" s="201"/>
      <c r="AE90" s="201"/>
      <c r="AF90" s="206"/>
      <c r="AG90" s="207"/>
      <c r="AH90" s="207"/>
      <c r="AI90" s="26" t="s">
        <v>60</v>
      </c>
      <c r="AJ90" s="11" t="s">
        <v>61</v>
      </c>
      <c r="AK90" s="27">
        <f>FLOOR(AF90,30)/60</f>
        <v>0</v>
      </c>
    </row>
    <row r="91" spans="1:37" s="11" customFormat="1" ht="22.5" hidden="1" customHeight="1">
      <c r="A91" s="188" t="s">
        <v>62</v>
      </c>
      <c r="B91" s="189"/>
      <c r="C91" s="189"/>
      <c r="D91" s="189"/>
      <c r="E91" s="190"/>
      <c r="F91" s="191"/>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3"/>
      <c r="AK91" s="9"/>
    </row>
    <row r="92" spans="1:37" s="11" customFormat="1" ht="22.5" hidden="1" customHeight="1">
      <c r="A92" s="185" t="s">
        <v>63</v>
      </c>
      <c r="B92" s="186"/>
      <c r="C92" s="186"/>
      <c r="D92" s="186"/>
      <c r="E92" s="187"/>
      <c r="F92" s="194"/>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6"/>
      <c r="AK92" s="9"/>
    </row>
    <row r="93" spans="1:37" s="11" customFormat="1" ht="60.75" hidden="1" customHeight="1" thickBot="1">
      <c r="A93" s="179" t="s">
        <v>64</v>
      </c>
      <c r="B93" s="180"/>
      <c r="C93" s="180"/>
      <c r="D93" s="180"/>
      <c r="E93" s="181"/>
      <c r="F93" s="182"/>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4"/>
      <c r="AK93" s="9"/>
    </row>
    <row r="94" spans="1:37" s="11" customFormat="1" ht="22.5" hidden="1" customHeight="1" thickBot="1">
      <c r="A94" s="197" t="s">
        <v>90</v>
      </c>
      <c r="B94" s="198"/>
      <c r="C94" s="198"/>
      <c r="D94" s="198"/>
      <c r="E94" s="199"/>
      <c r="F94" s="200" t="s">
        <v>136</v>
      </c>
      <c r="G94" s="201"/>
      <c r="H94" s="202"/>
      <c r="I94" s="202"/>
      <c r="J94" s="108" t="s">
        <v>54</v>
      </c>
      <c r="K94" s="202"/>
      <c r="L94" s="202"/>
      <c r="M94" s="108" t="s">
        <v>55</v>
      </c>
      <c r="N94" s="202"/>
      <c r="O94" s="202"/>
      <c r="P94" s="108" t="s">
        <v>56</v>
      </c>
      <c r="Q94" s="203"/>
      <c r="R94" s="204"/>
      <c r="S94" s="108" t="s">
        <v>57</v>
      </c>
      <c r="T94" s="205"/>
      <c r="U94" s="205"/>
      <c r="V94" s="108" t="s">
        <v>58</v>
      </c>
      <c r="W94" s="204"/>
      <c r="X94" s="204"/>
      <c r="Y94" s="108" t="s">
        <v>57</v>
      </c>
      <c r="Z94" s="205"/>
      <c r="AA94" s="205"/>
      <c r="AB94" s="200" t="s">
        <v>59</v>
      </c>
      <c r="AC94" s="201"/>
      <c r="AD94" s="201"/>
      <c r="AE94" s="201"/>
      <c r="AF94" s="206"/>
      <c r="AG94" s="207"/>
      <c r="AH94" s="207"/>
      <c r="AI94" s="26" t="s">
        <v>60</v>
      </c>
      <c r="AJ94" s="11" t="s">
        <v>61</v>
      </c>
      <c r="AK94" s="27">
        <f>FLOOR(AF94,30)/60</f>
        <v>0</v>
      </c>
    </row>
    <row r="95" spans="1:37" s="11" customFormat="1" ht="22.5" hidden="1" customHeight="1">
      <c r="A95" s="188" t="s">
        <v>62</v>
      </c>
      <c r="B95" s="189"/>
      <c r="C95" s="189"/>
      <c r="D95" s="189"/>
      <c r="E95" s="190"/>
      <c r="F95" s="191"/>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3"/>
      <c r="AK95" s="9"/>
    </row>
    <row r="96" spans="1:37" s="11" customFormat="1" ht="22.5" hidden="1" customHeight="1">
      <c r="A96" s="185" t="s">
        <v>63</v>
      </c>
      <c r="B96" s="186"/>
      <c r="C96" s="186"/>
      <c r="D96" s="186"/>
      <c r="E96" s="187"/>
      <c r="F96" s="194"/>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6"/>
      <c r="AK96" s="9"/>
    </row>
    <row r="97" spans="1:37" s="11" customFormat="1" ht="60.75" hidden="1" customHeight="1" thickBot="1">
      <c r="A97" s="179" t="s">
        <v>64</v>
      </c>
      <c r="B97" s="180"/>
      <c r="C97" s="180"/>
      <c r="D97" s="180"/>
      <c r="E97" s="181"/>
      <c r="F97" s="182"/>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4"/>
      <c r="AK97" s="9"/>
    </row>
    <row r="98" spans="1:37" s="11" customFormat="1" ht="22.5" hidden="1" customHeight="1" thickBot="1">
      <c r="A98" s="197" t="s">
        <v>91</v>
      </c>
      <c r="B98" s="198"/>
      <c r="C98" s="198"/>
      <c r="D98" s="198"/>
      <c r="E98" s="199"/>
      <c r="F98" s="200" t="s">
        <v>136</v>
      </c>
      <c r="G98" s="201"/>
      <c r="H98" s="202"/>
      <c r="I98" s="202"/>
      <c r="J98" s="108" t="s">
        <v>54</v>
      </c>
      <c r="K98" s="202"/>
      <c r="L98" s="202"/>
      <c r="M98" s="108" t="s">
        <v>55</v>
      </c>
      <c r="N98" s="202"/>
      <c r="O98" s="202"/>
      <c r="P98" s="108" t="s">
        <v>56</v>
      </c>
      <c r="Q98" s="203"/>
      <c r="R98" s="204"/>
      <c r="S98" s="108" t="s">
        <v>57</v>
      </c>
      <c r="T98" s="205"/>
      <c r="U98" s="205"/>
      <c r="V98" s="108" t="s">
        <v>58</v>
      </c>
      <c r="W98" s="204"/>
      <c r="X98" s="204"/>
      <c r="Y98" s="108" t="s">
        <v>57</v>
      </c>
      <c r="Z98" s="205"/>
      <c r="AA98" s="205"/>
      <c r="AB98" s="200" t="s">
        <v>59</v>
      </c>
      <c r="AC98" s="201"/>
      <c r="AD98" s="201"/>
      <c r="AE98" s="201"/>
      <c r="AF98" s="206"/>
      <c r="AG98" s="207"/>
      <c r="AH98" s="207"/>
      <c r="AI98" s="26" t="s">
        <v>60</v>
      </c>
      <c r="AJ98" s="11" t="s">
        <v>61</v>
      </c>
      <c r="AK98" s="27">
        <f>FLOOR(AF98,30)/60</f>
        <v>0</v>
      </c>
    </row>
    <row r="99" spans="1:37" s="11" customFormat="1" ht="22.5" hidden="1" customHeight="1">
      <c r="A99" s="188" t="s">
        <v>62</v>
      </c>
      <c r="B99" s="189"/>
      <c r="C99" s="189"/>
      <c r="D99" s="189"/>
      <c r="E99" s="190"/>
      <c r="F99" s="191"/>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c r="AE99" s="192"/>
      <c r="AF99" s="192"/>
      <c r="AG99" s="192"/>
      <c r="AH99" s="192"/>
      <c r="AI99" s="193"/>
      <c r="AK99" s="9"/>
    </row>
    <row r="100" spans="1:37" s="11" customFormat="1" ht="22.5" hidden="1" customHeight="1">
      <c r="A100" s="185" t="s">
        <v>63</v>
      </c>
      <c r="B100" s="186"/>
      <c r="C100" s="186"/>
      <c r="D100" s="186"/>
      <c r="E100" s="187"/>
      <c r="F100" s="194"/>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6"/>
      <c r="AK100" s="9"/>
    </row>
    <row r="101" spans="1:37" s="11" customFormat="1" ht="60.75" hidden="1" customHeight="1" thickBot="1">
      <c r="A101" s="179" t="s">
        <v>64</v>
      </c>
      <c r="B101" s="180"/>
      <c r="C101" s="180"/>
      <c r="D101" s="180"/>
      <c r="E101" s="181"/>
      <c r="F101" s="182"/>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4"/>
      <c r="AK101" s="9"/>
    </row>
    <row r="102" spans="1:37" s="11" customFormat="1" ht="22.5" customHeight="1" thickBot="1">
      <c r="A102" s="197" t="s">
        <v>92</v>
      </c>
      <c r="B102" s="198"/>
      <c r="C102" s="198"/>
      <c r="D102" s="198"/>
      <c r="E102" s="199"/>
      <c r="F102" s="200" t="s">
        <v>136</v>
      </c>
      <c r="G102" s="201"/>
      <c r="H102" s="202"/>
      <c r="I102" s="202"/>
      <c r="J102" s="108" t="s">
        <v>54</v>
      </c>
      <c r="K102" s="202"/>
      <c r="L102" s="202"/>
      <c r="M102" s="108" t="s">
        <v>55</v>
      </c>
      <c r="N102" s="202"/>
      <c r="O102" s="202"/>
      <c r="P102" s="108" t="s">
        <v>56</v>
      </c>
      <c r="Q102" s="203"/>
      <c r="R102" s="204"/>
      <c r="S102" s="108" t="s">
        <v>57</v>
      </c>
      <c r="T102" s="205"/>
      <c r="U102" s="205"/>
      <c r="V102" s="108" t="s">
        <v>58</v>
      </c>
      <c r="W102" s="204"/>
      <c r="X102" s="204"/>
      <c r="Y102" s="108" t="s">
        <v>57</v>
      </c>
      <c r="Z102" s="205"/>
      <c r="AA102" s="205"/>
      <c r="AB102" s="200" t="s">
        <v>59</v>
      </c>
      <c r="AC102" s="201"/>
      <c r="AD102" s="201"/>
      <c r="AE102" s="201"/>
      <c r="AF102" s="206"/>
      <c r="AG102" s="207"/>
      <c r="AH102" s="207"/>
      <c r="AI102" s="26" t="s">
        <v>60</v>
      </c>
      <c r="AJ102" s="11" t="s">
        <v>61</v>
      </c>
      <c r="AK102" s="27">
        <f>FLOOR(AF102,30)/60</f>
        <v>0</v>
      </c>
    </row>
    <row r="103" spans="1:37" s="11" customFormat="1" ht="22.5" customHeight="1">
      <c r="A103" s="188" t="s">
        <v>62</v>
      </c>
      <c r="B103" s="189"/>
      <c r="C103" s="189"/>
      <c r="D103" s="189"/>
      <c r="E103" s="190"/>
      <c r="F103" s="191"/>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3"/>
      <c r="AK103" s="9"/>
    </row>
    <row r="104" spans="1:37" s="11" customFormat="1" ht="22.5" customHeight="1">
      <c r="A104" s="185" t="s">
        <v>63</v>
      </c>
      <c r="B104" s="186"/>
      <c r="C104" s="186"/>
      <c r="D104" s="186"/>
      <c r="E104" s="187"/>
      <c r="F104" s="194"/>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6"/>
      <c r="AK104" s="9"/>
    </row>
    <row r="105" spans="1:37" s="11" customFormat="1" ht="60.75" customHeight="1" thickBot="1">
      <c r="A105" s="179" t="s">
        <v>64</v>
      </c>
      <c r="B105" s="180"/>
      <c r="C105" s="180"/>
      <c r="D105" s="180"/>
      <c r="E105" s="181"/>
      <c r="F105" s="182"/>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4"/>
      <c r="AK105" s="9"/>
    </row>
  </sheetData>
  <mergeCells count="431">
    <mergeCell ref="A104:E104"/>
    <mergeCell ref="F104:AI104"/>
    <mergeCell ref="A105:E105"/>
    <mergeCell ref="F105:AI105"/>
    <mergeCell ref="T102:U102"/>
    <mergeCell ref="W102:X102"/>
    <mergeCell ref="Z102:AA102"/>
    <mergeCell ref="AB102:AE102"/>
    <mergeCell ref="AF102:AH102"/>
    <mergeCell ref="A103:E103"/>
    <mergeCell ref="F103:AI103"/>
    <mergeCell ref="A100:E100"/>
    <mergeCell ref="F100:AI100"/>
    <mergeCell ref="A101:E101"/>
    <mergeCell ref="F101:AI101"/>
    <mergeCell ref="A102:E102"/>
    <mergeCell ref="F102:G102"/>
    <mergeCell ref="H102:I102"/>
    <mergeCell ref="K102:L102"/>
    <mergeCell ref="N102:O102"/>
    <mergeCell ref="Q102:R102"/>
    <mergeCell ref="T98:U98"/>
    <mergeCell ref="W98:X98"/>
    <mergeCell ref="Z98:AA98"/>
    <mergeCell ref="AB98:AE98"/>
    <mergeCell ref="AF98:AH98"/>
    <mergeCell ref="A99:E99"/>
    <mergeCell ref="F99:AI99"/>
    <mergeCell ref="A96:E96"/>
    <mergeCell ref="F96:AI96"/>
    <mergeCell ref="A97:E97"/>
    <mergeCell ref="F97:AI97"/>
    <mergeCell ref="A98:E98"/>
    <mergeCell ref="F98:G98"/>
    <mergeCell ref="H98:I98"/>
    <mergeCell ref="K98:L98"/>
    <mergeCell ref="N98:O98"/>
    <mergeCell ref="Q98:R98"/>
    <mergeCell ref="T94:U94"/>
    <mergeCell ref="W94:X94"/>
    <mergeCell ref="Z94:AA94"/>
    <mergeCell ref="AB94:AE94"/>
    <mergeCell ref="AF94:AH94"/>
    <mergeCell ref="A95:E95"/>
    <mergeCell ref="F95:AI95"/>
    <mergeCell ref="A92:E92"/>
    <mergeCell ref="F92:AI92"/>
    <mergeCell ref="A93:E93"/>
    <mergeCell ref="F93:AI93"/>
    <mergeCell ref="A94:E94"/>
    <mergeCell ref="F94:G94"/>
    <mergeCell ref="H94:I94"/>
    <mergeCell ref="K94:L94"/>
    <mergeCell ref="N94:O94"/>
    <mergeCell ref="Q94:R94"/>
    <mergeCell ref="T90:U90"/>
    <mergeCell ref="W90:X90"/>
    <mergeCell ref="Z90:AA90"/>
    <mergeCell ref="AB90:AE90"/>
    <mergeCell ref="AF90:AH90"/>
    <mergeCell ref="A91:E91"/>
    <mergeCell ref="F91:AI91"/>
    <mergeCell ref="A88:E88"/>
    <mergeCell ref="F88:AI88"/>
    <mergeCell ref="A89:E89"/>
    <mergeCell ref="F89:AI89"/>
    <mergeCell ref="A90:E90"/>
    <mergeCell ref="F90:G90"/>
    <mergeCell ref="H90:I90"/>
    <mergeCell ref="K90:L90"/>
    <mergeCell ref="N90:O90"/>
    <mergeCell ref="Q90:R90"/>
    <mergeCell ref="T86:U86"/>
    <mergeCell ref="W86:X86"/>
    <mergeCell ref="Z86:AA86"/>
    <mergeCell ref="AB86:AE86"/>
    <mergeCell ref="AF86:AH86"/>
    <mergeCell ref="A87:E87"/>
    <mergeCell ref="F87:AI87"/>
    <mergeCell ref="A86:E86"/>
    <mergeCell ref="F86:G86"/>
    <mergeCell ref="H86:I86"/>
    <mergeCell ref="K86:L86"/>
    <mergeCell ref="N86:O86"/>
    <mergeCell ref="Q86:R86"/>
    <mergeCell ref="A82:E82"/>
    <mergeCell ref="F82:AI82"/>
    <mergeCell ref="A83:E83"/>
    <mergeCell ref="F83:AI83"/>
    <mergeCell ref="A84:G84"/>
    <mergeCell ref="H84:N84"/>
    <mergeCell ref="O84:S84"/>
    <mergeCell ref="T84:AE84"/>
    <mergeCell ref="AF84:AH84"/>
    <mergeCell ref="T80:U80"/>
    <mergeCell ref="W80:X80"/>
    <mergeCell ref="Z80:AA80"/>
    <mergeCell ref="AB80:AE80"/>
    <mergeCell ref="AF80:AH80"/>
    <mergeCell ref="A81:E81"/>
    <mergeCell ref="F81:AI81"/>
    <mergeCell ref="A78:E78"/>
    <mergeCell ref="F78:AI78"/>
    <mergeCell ref="A79:E79"/>
    <mergeCell ref="F79:AI79"/>
    <mergeCell ref="A80:E80"/>
    <mergeCell ref="F80:G80"/>
    <mergeCell ref="H80:I80"/>
    <mergeCell ref="K80:L80"/>
    <mergeCell ref="N80:O80"/>
    <mergeCell ref="Q80:R80"/>
    <mergeCell ref="T76:U76"/>
    <mergeCell ref="W76:X76"/>
    <mergeCell ref="Z76:AA76"/>
    <mergeCell ref="AB76:AE76"/>
    <mergeCell ref="AF76:AH76"/>
    <mergeCell ref="A77:E77"/>
    <mergeCell ref="F77:AI77"/>
    <mergeCell ref="A74:E74"/>
    <mergeCell ref="F74:AI74"/>
    <mergeCell ref="A75:E75"/>
    <mergeCell ref="F75:AI75"/>
    <mergeCell ref="A76:E76"/>
    <mergeCell ref="F76:G76"/>
    <mergeCell ref="H76:I76"/>
    <mergeCell ref="K76:L76"/>
    <mergeCell ref="N76:O76"/>
    <mergeCell ref="Q76:R76"/>
    <mergeCell ref="T72:U72"/>
    <mergeCell ref="W72:X72"/>
    <mergeCell ref="Z72:AA72"/>
    <mergeCell ref="AB72:AE72"/>
    <mergeCell ref="AF72:AH72"/>
    <mergeCell ref="A73:E73"/>
    <mergeCell ref="F73:AI73"/>
    <mergeCell ref="A70:E70"/>
    <mergeCell ref="F70:AI70"/>
    <mergeCell ref="A71:E71"/>
    <mergeCell ref="F71:AI71"/>
    <mergeCell ref="A72:E72"/>
    <mergeCell ref="F72:G72"/>
    <mergeCell ref="H72:I72"/>
    <mergeCell ref="K72:L72"/>
    <mergeCell ref="N72:O72"/>
    <mergeCell ref="Q72:R72"/>
    <mergeCell ref="T68:U68"/>
    <mergeCell ref="W68:X68"/>
    <mergeCell ref="Z68:AA68"/>
    <mergeCell ref="AB68:AE68"/>
    <mergeCell ref="AF68:AH68"/>
    <mergeCell ref="A69:E69"/>
    <mergeCell ref="F69:AI69"/>
    <mergeCell ref="A66:E66"/>
    <mergeCell ref="F66:AI66"/>
    <mergeCell ref="A67:E67"/>
    <mergeCell ref="F67:AI67"/>
    <mergeCell ref="A68:E68"/>
    <mergeCell ref="F68:G68"/>
    <mergeCell ref="H68:I68"/>
    <mergeCell ref="K68:L68"/>
    <mergeCell ref="N68:O68"/>
    <mergeCell ref="Q68:R68"/>
    <mergeCell ref="T64:U64"/>
    <mergeCell ref="W64:X64"/>
    <mergeCell ref="Z64:AA64"/>
    <mergeCell ref="AB64:AE64"/>
    <mergeCell ref="AF64:AH64"/>
    <mergeCell ref="A65:E65"/>
    <mergeCell ref="F65:AI65"/>
    <mergeCell ref="A62:E62"/>
    <mergeCell ref="F62:AI62"/>
    <mergeCell ref="A63:E63"/>
    <mergeCell ref="F63:AI63"/>
    <mergeCell ref="A64:E64"/>
    <mergeCell ref="F64:G64"/>
    <mergeCell ref="H64:I64"/>
    <mergeCell ref="K64:L64"/>
    <mergeCell ref="N64:O64"/>
    <mergeCell ref="Q64:R64"/>
    <mergeCell ref="T60:U60"/>
    <mergeCell ref="W60:X60"/>
    <mergeCell ref="Z60:AA60"/>
    <mergeCell ref="AB60:AE60"/>
    <mergeCell ref="AF60:AH60"/>
    <mergeCell ref="A61:E61"/>
    <mergeCell ref="F61:AI61"/>
    <mergeCell ref="A58:E58"/>
    <mergeCell ref="F58:AI58"/>
    <mergeCell ref="A59:E59"/>
    <mergeCell ref="F59:AI59"/>
    <mergeCell ref="A60:E60"/>
    <mergeCell ref="F60:G60"/>
    <mergeCell ref="H60:I60"/>
    <mergeCell ref="K60:L60"/>
    <mergeCell ref="N60:O60"/>
    <mergeCell ref="Q60:R60"/>
    <mergeCell ref="T56:U56"/>
    <mergeCell ref="W56:X56"/>
    <mergeCell ref="Z56:AA56"/>
    <mergeCell ref="AB56:AE56"/>
    <mergeCell ref="AF56:AH56"/>
    <mergeCell ref="A57:E57"/>
    <mergeCell ref="F57:AI57"/>
    <mergeCell ref="A56:E56"/>
    <mergeCell ref="F56:G56"/>
    <mergeCell ref="H56:I56"/>
    <mergeCell ref="K56:L56"/>
    <mergeCell ref="N56:O56"/>
    <mergeCell ref="Q56:R56"/>
    <mergeCell ref="Z53:AA53"/>
    <mergeCell ref="AB53:AC53"/>
    <mergeCell ref="AD53:AE53"/>
    <mergeCell ref="AF53:AG53"/>
    <mergeCell ref="AH53:AI53"/>
    <mergeCell ref="A54:G54"/>
    <mergeCell ref="H54:N54"/>
    <mergeCell ref="O54:S54"/>
    <mergeCell ref="T54:AE54"/>
    <mergeCell ref="AF54:AH54"/>
    <mergeCell ref="A53:K53"/>
    <mergeCell ref="L53:M53"/>
    <mergeCell ref="N53:O53"/>
    <mergeCell ref="P53:Q53"/>
    <mergeCell ref="R53:S53"/>
    <mergeCell ref="T53:U53"/>
    <mergeCell ref="V53:W53"/>
    <mergeCell ref="X53:Y53"/>
    <mergeCell ref="T52:U52"/>
    <mergeCell ref="V52:W52"/>
    <mergeCell ref="X52:Y52"/>
    <mergeCell ref="Z51:AA51"/>
    <mergeCell ref="AB51:AC51"/>
    <mergeCell ref="AD51:AE51"/>
    <mergeCell ref="AF51:AG51"/>
    <mergeCell ref="AH51:AI51"/>
    <mergeCell ref="A52:K52"/>
    <mergeCell ref="L52:M52"/>
    <mergeCell ref="N52:O52"/>
    <mergeCell ref="P52:Q52"/>
    <mergeCell ref="R52:S52"/>
    <mergeCell ref="AF52:AG52"/>
    <mergeCell ref="AH52:AI52"/>
    <mergeCell ref="Z52:AA52"/>
    <mergeCell ref="AB52:AC52"/>
    <mergeCell ref="AD52:AE52"/>
    <mergeCell ref="A51:K51"/>
    <mergeCell ref="L51:M51"/>
    <mergeCell ref="N51:O51"/>
    <mergeCell ref="P51:Q51"/>
    <mergeCell ref="R51:S51"/>
    <mergeCell ref="T51:U51"/>
    <mergeCell ref="V51:W51"/>
    <mergeCell ref="X51:Y51"/>
    <mergeCell ref="T50:U50"/>
    <mergeCell ref="V50:W50"/>
    <mergeCell ref="X50:Y50"/>
    <mergeCell ref="Z49:AA49"/>
    <mergeCell ref="AB49:AC49"/>
    <mergeCell ref="AD49:AE49"/>
    <mergeCell ref="AF49:AG49"/>
    <mergeCell ref="AH49:AI49"/>
    <mergeCell ref="A50:K50"/>
    <mergeCell ref="L50:M50"/>
    <mergeCell ref="N50:O50"/>
    <mergeCell ref="P50:Q50"/>
    <mergeCell ref="R50:S50"/>
    <mergeCell ref="AF50:AG50"/>
    <mergeCell ref="AH50:AI50"/>
    <mergeCell ref="Z50:AA50"/>
    <mergeCell ref="AB50:AC50"/>
    <mergeCell ref="AD50:AE50"/>
    <mergeCell ref="A49:K49"/>
    <mergeCell ref="L49:M49"/>
    <mergeCell ref="N49:O49"/>
    <mergeCell ref="P49:Q49"/>
    <mergeCell ref="R49:S49"/>
    <mergeCell ref="T49:U49"/>
    <mergeCell ref="V49:W49"/>
    <mergeCell ref="X49:Y49"/>
    <mergeCell ref="T48:U48"/>
    <mergeCell ref="V48:W48"/>
    <mergeCell ref="X48:Y48"/>
    <mergeCell ref="Z47:AA47"/>
    <mergeCell ref="AB47:AC47"/>
    <mergeCell ref="AD47:AE47"/>
    <mergeCell ref="AF47:AG47"/>
    <mergeCell ref="AH47:AI47"/>
    <mergeCell ref="A48:K48"/>
    <mergeCell ref="L48:M48"/>
    <mergeCell ref="N48:O48"/>
    <mergeCell ref="P48:Q48"/>
    <mergeCell ref="R48:S48"/>
    <mergeCell ref="AF48:AG48"/>
    <mergeCell ref="AH48:AI48"/>
    <mergeCell ref="Z48:AA48"/>
    <mergeCell ref="AB48:AC48"/>
    <mergeCell ref="AD48:AE48"/>
    <mergeCell ref="A47:K47"/>
    <mergeCell ref="L47:M47"/>
    <mergeCell ref="N47:O47"/>
    <mergeCell ref="P47:Q47"/>
    <mergeCell ref="R47:S47"/>
    <mergeCell ref="T47:U47"/>
    <mergeCell ref="V47:W47"/>
    <mergeCell ref="X47:Y47"/>
    <mergeCell ref="T46:U46"/>
    <mergeCell ref="V46:W46"/>
    <mergeCell ref="X46:Y46"/>
    <mergeCell ref="Z45:AA45"/>
    <mergeCell ref="AB45:AC45"/>
    <mergeCell ref="AD45:AE45"/>
    <mergeCell ref="AF45:AG45"/>
    <mergeCell ref="AH45:AI45"/>
    <mergeCell ref="A46:K46"/>
    <mergeCell ref="L46:M46"/>
    <mergeCell ref="N46:O46"/>
    <mergeCell ref="P46:Q46"/>
    <mergeCell ref="R46:S46"/>
    <mergeCell ref="AF46:AG46"/>
    <mergeCell ref="AH46:AI46"/>
    <mergeCell ref="Z46:AA46"/>
    <mergeCell ref="AB46:AC46"/>
    <mergeCell ref="AD46:AE46"/>
    <mergeCell ref="A45:K45"/>
    <mergeCell ref="L45:M45"/>
    <mergeCell ref="N45:O45"/>
    <mergeCell ref="P45:Q45"/>
    <mergeCell ref="R45:S45"/>
    <mergeCell ref="T45:U45"/>
    <mergeCell ref="V45:W45"/>
    <mergeCell ref="X45:Y45"/>
    <mergeCell ref="T44:U44"/>
    <mergeCell ref="V44:W44"/>
    <mergeCell ref="X44:Y44"/>
    <mergeCell ref="Z43:AA43"/>
    <mergeCell ref="AB43:AC43"/>
    <mergeCell ref="AD43:AE43"/>
    <mergeCell ref="AF43:AG43"/>
    <mergeCell ref="AH43:AI43"/>
    <mergeCell ref="A44:K44"/>
    <mergeCell ref="L44:M44"/>
    <mergeCell ref="N44:O44"/>
    <mergeCell ref="P44:Q44"/>
    <mergeCell ref="R44:S44"/>
    <mergeCell ref="AF44:AG44"/>
    <mergeCell ref="AH44:AI44"/>
    <mergeCell ref="Z44:AA44"/>
    <mergeCell ref="AB44:AC44"/>
    <mergeCell ref="AD44:AE44"/>
    <mergeCell ref="A43:K43"/>
    <mergeCell ref="L43:M43"/>
    <mergeCell ref="N43:O43"/>
    <mergeCell ref="P43:Q43"/>
    <mergeCell ref="R43:S43"/>
    <mergeCell ref="T43:U43"/>
    <mergeCell ref="V43:W43"/>
    <mergeCell ref="X43:Y43"/>
    <mergeCell ref="T42:U42"/>
    <mergeCell ref="V42:W42"/>
    <mergeCell ref="X42:Y42"/>
    <mergeCell ref="Z41:AA41"/>
    <mergeCell ref="AB41:AC41"/>
    <mergeCell ref="AD41:AE41"/>
    <mergeCell ref="AF41:AG41"/>
    <mergeCell ref="AH41:AI41"/>
    <mergeCell ref="A42:K42"/>
    <mergeCell ref="L42:M42"/>
    <mergeCell ref="N42:O42"/>
    <mergeCell ref="P42:Q42"/>
    <mergeCell ref="R42:S42"/>
    <mergeCell ref="AF42:AG42"/>
    <mergeCell ref="AH42:AI42"/>
    <mergeCell ref="Z42:AA42"/>
    <mergeCell ref="AB42:AC42"/>
    <mergeCell ref="AD42:AE42"/>
    <mergeCell ref="A41:K41"/>
    <mergeCell ref="L41:M41"/>
    <mergeCell ref="N41:O41"/>
    <mergeCell ref="P41:Q41"/>
    <mergeCell ref="R41:S41"/>
    <mergeCell ref="T41:U41"/>
    <mergeCell ref="V41:W41"/>
    <mergeCell ref="X41:Y41"/>
    <mergeCell ref="T40:U40"/>
    <mergeCell ref="V40:W40"/>
    <mergeCell ref="X40:Y40"/>
    <mergeCell ref="A34:AI34"/>
    <mergeCell ref="A35:AI38"/>
    <mergeCell ref="AK37:AM39"/>
    <mergeCell ref="A39:K39"/>
    <mergeCell ref="L39:AI39"/>
    <mergeCell ref="A40:K40"/>
    <mergeCell ref="L40:M40"/>
    <mergeCell ref="N40:O40"/>
    <mergeCell ref="P40:Q40"/>
    <mergeCell ref="R40:S40"/>
    <mergeCell ref="AF40:AG40"/>
    <mergeCell ref="AH40:AI40"/>
    <mergeCell ref="Z40:AA40"/>
    <mergeCell ref="AB40:AC40"/>
    <mergeCell ref="AD40:AE40"/>
    <mergeCell ref="A29:AI29"/>
    <mergeCell ref="A30:AI33"/>
    <mergeCell ref="A8:E8"/>
    <mergeCell ref="F8:H8"/>
    <mergeCell ref="I8:T8"/>
    <mergeCell ref="U8:Y8"/>
    <mergeCell ref="Z8:AI8"/>
    <mergeCell ref="A9:E9"/>
    <mergeCell ref="F9:T9"/>
    <mergeCell ref="U9:Y9"/>
    <mergeCell ref="Z9:AI9"/>
    <mergeCell ref="A7:E7"/>
    <mergeCell ref="F7:O7"/>
    <mergeCell ref="P7:T7"/>
    <mergeCell ref="U7:Y7"/>
    <mergeCell ref="Z7:AI7"/>
    <mergeCell ref="A10:AI10"/>
    <mergeCell ref="A20:AI20"/>
    <mergeCell ref="A21:AI21"/>
    <mergeCell ref="A25:AI28"/>
    <mergeCell ref="A1:C1"/>
    <mergeCell ref="AG1:AI1"/>
    <mergeCell ref="A2:AI2"/>
    <mergeCell ref="A3:AI3"/>
    <mergeCell ref="U5:Y5"/>
    <mergeCell ref="Z5:AI5"/>
    <mergeCell ref="A6:E6"/>
    <mergeCell ref="F6:T6"/>
    <mergeCell ref="U6:Y6"/>
    <mergeCell ref="Z6:AI6"/>
  </mergeCells>
  <phoneticPr fontId="3"/>
  <conditionalFormatting sqref="F77:AI78 F81:AI82 F87:AI88 F91:AI92 F95:AI96 F99:AI100 F103:AI104 D12:D18 D23 M23 T23 AB23">
    <cfRule type="expression" dxfId="43" priority="33">
      <formula>ISBLANK(D12)</formula>
    </cfRule>
  </conditionalFormatting>
  <conditionalFormatting sqref="K76 Q76 T76 W76 Z76 AF76 N76 F79 K80 Q80 T80 W80 Z80 AF80 N80 F83 K86 Q86 T86 W86 Z86 AF86 N86 F89 K90 Q90 T90 W90 Z90 AF90 N90 F93 K94 Q94 T94 W94 Z94 AF94 N94 F97 H98 K98 Q98 T98 W98 Z98 AF98 N98 F101 K102 Q102 T102 W102 Z102 AF102 N102 F105">
    <cfRule type="expression" dxfId="42" priority="31">
      <formula>ISBLANK(F76)</formula>
    </cfRule>
  </conditionalFormatting>
  <conditionalFormatting sqref="H102:I102 H94:I94 H90:I90 H86:I86 H80:I80 H76:I76">
    <cfRule type="expression" dxfId="41" priority="30">
      <formula>ISBLANK(H76)</formula>
    </cfRule>
  </conditionalFormatting>
  <conditionalFormatting sqref="A25 A30 A35">
    <cfRule type="expression" dxfId="40" priority="29">
      <formula>ISBLANK(A25)</formula>
    </cfRule>
  </conditionalFormatting>
  <conditionalFormatting sqref="F8:T8">
    <cfRule type="expression" dxfId="39" priority="28">
      <formula>ISBLANK(F8)</formula>
    </cfRule>
  </conditionalFormatting>
  <conditionalFormatting sqref="Z8:AI8">
    <cfRule type="expression" dxfId="38" priority="27">
      <formula>ISBLANK(Z8)</formula>
    </cfRule>
  </conditionalFormatting>
  <conditionalFormatting sqref="F7 Z7">
    <cfRule type="expression" dxfId="37" priority="26">
      <formula>ISBLANK(F7)</formula>
    </cfRule>
  </conditionalFormatting>
  <conditionalFormatting sqref="F9 Z9">
    <cfRule type="expression" dxfId="36" priority="25">
      <formula>ISBLANK(F9)</formula>
    </cfRule>
  </conditionalFormatting>
  <conditionalFormatting sqref="A42:K53">
    <cfRule type="expression" dxfId="35" priority="24">
      <formula>ISBLANK(A42)</formula>
    </cfRule>
  </conditionalFormatting>
  <conditionalFormatting sqref="L42:AI53">
    <cfRule type="expression" dxfId="34" priority="23">
      <formula>ISBLANK(L42)</formula>
    </cfRule>
  </conditionalFormatting>
  <conditionalFormatting sqref="F57:AI58">
    <cfRule type="expression" dxfId="33" priority="22">
      <formula>ISBLANK(F57)</formula>
    </cfRule>
  </conditionalFormatting>
  <conditionalFormatting sqref="H56:I56 K56 Q56 T56 W56 Z56 AF56 N56 F59">
    <cfRule type="expression" dxfId="32" priority="21">
      <formula>ISBLANK(F56)</formula>
    </cfRule>
  </conditionalFormatting>
  <conditionalFormatting sqref="N60">
    <cfRule type="expression" dxfId="31" priority="20">
      <formula>ISBLANK(N60)</formula>
    </cfRule>
  </conditionalFormatting>
  <conditionalFormatting sqref="N64">
    <cfRule type="expression" dxfId="30" priority="19">
      <formula>ISBLANK(N64)</formula>
    </cfRule>
  </conditionalFormatting>
  <conditionalFormatting sqref="N68">
    <cfRule type="expression" dxfId="29" priority="18">
      <formula>ISBLANK(N68)</formula>
    </cfRule>
  </conditionalFormatting>
  <conditionalFormatting sqref="N72">
    <cfRule type="expression" dxfId="28" priority="17">
      <formula>ISBLANK(N72)</formula>
    </cfRule>
  </conditionalFormatting>
  <conditionalFormatting sqref="Q60 T60 W60 Z60 AF60">
    <cfRule type="expression" dxfId="27" priority="16">
      <formula>ISBLANK(Q60)</formula>
    </cfRule>
  </conditionalFormatting>
  <conditionalFormatting sqref="Q64 T64 W64 Z64 AF64">
    <cfRule type="expression" dxfId="26" priority="15">
      <formula>ISBLANK(Q64)</formula>
    </cfRule>
  </conditionalFormatting>
  <conditionalFormatting sqref="Q68 T68 W68 Z68 AF68">
    <cfRule type="expression" dxfId="25" priority="14">
      <formula>ISBLANK(Q68)</formula>
    </cfRule>
  </conditionalFormatting>
  <conditionalFormatting sqref="Q72 T72 W72 Z72 AF72">
    <cfRule type="expression" dxfId="24" priority="13">
      <formula>ISBLANK(Q72)</formula>
    </cfRule>
  </conditionalFormatting>
  <conditionalFormatting sqref="F61:AI62">
    <cfRule type="expression" dxfId="23" priority="12">
      <formula>ISBLANK(F61)</formula>
    </cfRule>
  </conditionalFormatting>
  <conditionalFormatting sqref="F63">
    <cfRule type="expression" dxfId="22" priority="11">
      <formula>ISBLANK(F63)</formula>
    </cfRule>
  </conditionalFormatting>
  <conditionalFormatting sqref="F65:AI66">
    <cfRule type="expression" dxfId="21" priority="10">
      <formula>ISBLANK(F65)</formula>
    </cfRule>
  </conditionalFormatting>
  <conditionalFormatting sqref="F67">
    <cfRule type="expression" dxfId="20" priority="9">
      <formula>ISBLANK(F67)</formula>
    </cfRule>
  </conditionalFormatting>
  <conditionalFormatting sqref="F69:AI70">
    <cfRule type="expression" dxfId="19" priority="8">
      <formula>ISBLANK(F69)</formula>
    </cfRule>
  </conditionalFormatting>
  <conditionalFormatting sqref="F71">
    <cfRule type="expression" dxfId="18" priority="7">
      <formula>ISBLANK(F71)</formula>
    </cfRule>
  </conditionalFormatting>
  <conditionalFormatting sqref="F73:AI74">
    <cfRule type="expression" dxfId="17" priority="6">
      <formula>ISBLANK(F73)</formula>
    </cfRule>
  </conditionalFormatting>
  <conditionalFormatting sqref="F75">
    <cfRule type="expression" dxfId="16" priority="5">
      <formula>ISBLANK(F75)</formula>
    </cfRule>
  </conditionalFormatting>
  <conditionalFormatting sqref="H60:I60 K60">
    <cfRule type="expression" dxfId="15" priority="4">
      <formula>ISBLANK(H60)</formula>
    </cfRule>
  </conditionalFormatting>
  <conditionalFormatting sqref="H64:I64 K64">
    <cfRule type="expression" dxfId="14" priority="3">
      <formula>ISBLANK(H64)</formula>
    </cfRule>
  </conditionalFormatting>
  <conditionalFormatting sqref="H68:I68 K68">
    <cfRule type="expression" dxfId="13" priority="2">
      <formula>ISBLANK(H68)</formula>
    </cfRule>
  </conditionalFormatting>
  <conditionalFormatting sqref="H72:I72 K72">
    <cfRule type="expression" dxfId="12" priority="1">
      <formula>ISBLANK(H72)</formula>
    </cfRule>
  </conditionalFormatting>
  <dataValidations count="11">
    <dataValidation type="list" allowBlank="1" sqref="Z8:AI8">
      <formula1>"なし"</formula1>
    </dataValidation>
    <dataValidation type="textLength" operator="lessThanOrEqual" allowBlank="1" showInputMessage="1" showErrorMessage="1" errorTitle="確認" error="文字数250文字以下で入力してください" sqref="A35:AI38 A30:AI33 A25:AI28">
      <formula1>250</formula1>
    </dataValidation>
    <dataValidation type="list" allowBlank="1" showInputMessage="1" showErrorMessage="1" sqref="T23 D23 AB23 M23">
      <formula1>"○"</formula1>
    </dataValidation>
    <dataValidation type="list" allowBlank="1" showInputMessage="1" showErrorMessage="1" sqref="D12:D18">
      <formula1>"A,B,C,D,E"</formula1>
    </dataValidation>
    <dataValidation type="list" errorStyle="warning" showInputMessage="1" showErrorMessage="1" errorTitle="対象児童/生徒" error="全校児童生徒以外を選択していることを確認し、その場合には詳しい内容を必ず記入してください。" sqref="F88:AI88 F92:AI92 F96:AI96 F100:AI100 F104:AI104 F78:AI78 F82:AI82 F58:AI58 F70:AI70 F62:AI62 F66:AI66 F74:AI74">
      <formula1>"全校児童/生徒, 学年単位（　　）, クラブ単位（　　）, その他（　　）"</formula1>
    </dataValidation>
    <dataValidation type="list" errorStyle="warning" showInputMessage="1" showErrorMessage="1" errorTitle="教育課程" error="「教科」「その他」を選択している場合は、詳しい内容を必ず記入してください。" sqref="F87:AI87 F91:AI91 F95:AI95 F99:AI99 F103:AI103 F77:AI77 F81:AI81 F57:AI57 F69:AI69 F61:AI61 F65:AI65 F73:AI73">
      <formula1>"総合的な学習, 教科（　　）, 特別活動, その他（　　）"</formula1>
    </dataValidation>
    <dataValidation type="whole" allowBlank="1" showInputMessage="1" showErrorMessage="1" sqref="T86:U86 Z86:AA86 T90:U90 Z90:AA90 T94:U94 Z94:AA94 T98:U98 Z98:AA98 T102:U102 Z102:AA102 T76:U76 Z76:AA76 T80:U80 Z80:AA80 T56:U56 Z56:AA56 T68:U68 Z68:AA68 T60:U60 Z60:AA60 T64:U64 Z64:AA64 T72:U72 Z72:AA72">
      <formula1>0</formula1>
      <formula2>59</formula2>
    </dataValidation>
    <dataValidation type="whole" allowBlank="1" showInputMessage="1" showErrorMessage="1" sqref="W94:X94 W98:X98 W102:X102 W76:X76 W80:X80 Q76:R76 Q80:R80 Q86:R86 Q90:R90 Q94:R94 Q98:R98 Q102:R102 W86:X86 W90:X90 Q56:R56 Q68:R68 Q60:R60 Q64:R64 W56:X56 W68:X68 W60:X60 W64:X64 Q72:R72 W72:X72">
      <formula1>0</formula1>
      <formula2>23</formula2>
    </dataValidation>
    <dataValidation type="whole" allowBlank="1" showInputMessage="1" showErrorMessage="1" sqref="N86:O86 N90:O90 N94:O94 N98:O98 N102:O102 N76:O76 N80:O80 N56:O56 N60:O60 N64:O64 N68:O68 N72:O72">
      <formula1>1</formula1>
      <formula2>31</formula2>
    </dataValidation>
    <dataValidation type="list" allowBlank="1" showInputMessage="1" showErrorMessage="1" sqref="WVT983085:WWQ983096 ACZ42:ADW53 AMV42:ANS53 AWR42:AXO53 BGN42:BHK53 BQJ42:BRG53 CAF42:CBC53 CKB42:CKY53 CTX42:CUU53 DDT42:DEQ53 DNP42:DOM53 DXL42:DYI53 EHH42:EIE53 ERD42:ESA53 FAZ42:FBW53 FKV42:FLS53 FUR42:FVO53 GEN42:GFK53 GOJ42:GPG53 GYF42:GZC53 HIB42:HIY53 HRX42:HSU53 IBT42:ICQ53 ILP42:IMM53 IVL42:IWI53 JFH42:JGE53 JPD42:JQA53 JYZ42:JZW53 KIV42:KJS53 KSR42:KTO53 LCN42:LDK53 LMJ42:LNG53 LWF42:LXC53 MGB42:MGY53 MPX42:MQU53 MZT42:NAQ53 NJP42:NKM53 NTL42:NUI53 ODH42:OEE53 OND42:OOA53 OWZ42:OXW53 PGV42:PHS53 PQR42:PRO53 QAN42:QBK53 QKJ42:QLG53 QUF42:QVC53 REB42:REY53 RNX42:ROU53 RXT42:RYQ53 SHP42:SIM53 SRL42:SSI53 TBH42:TCE53 TLD42:TMA53 TUZ42:TVW53 UEV42:UFS53 UOR42:UPO53 UYN42:UZK53 VIJ42:VJG53 VSF42:VTC53 WCB42:WCY53 WLX42:WMU53 WVT42:WWQ53 TD42:UA53 JH42:KE53 L65581:AI65592 JH65581:KE65592 TD65581:UA65592 ACZ65581:ADW65592 AMV65581:ANS65592 AWR65581:AXO65592 BGN65581:BHK65592 BQJ65581:BRG65592 CAF65581:CBC65592 CKB65581:CKY65592 CTX65581:CUU65592 DDT65581:DEQ65592 DNP65581:DOM65592 DXL65581:DYI65592 EHH65581:EIE65592 ERD65581:ESA65592 FAZ65581:FBW65592 FKV65581:FLS65592 FUR65581:FVO65592 GEN65581:GFK65592 GOJ65581:GPG65592 GYF65581:GZC65592 HIB65581:HIY65592 HRX65581:HSU65592 IBT65581:ICQ65592 ILP65581:IMM65592 IVL65581:IWI65592 JFH65581:JGE65592 JPD65581:JQA65592 JYZ65581:JZW65592 KIV65581:KJS65592 KSR65581:KTO65592 LCN65581:LDK65592 LMJ65581:LNG65592 LWF65581:LXC65592 MGB65581:MGY65592 MPX65581:MQU65592 MZT65581:NAQ65592 NJP65581:NKM65592 NTL65581:NUI65592 ODH65581:OEE65592 OND65581:OOA65592 OWZ65581:OXW65592 PGV65581:PHS65592 PQR65581:PRO65592 QAN65581:QBK65592 QKJ65581:QLG65592 QUF65581:QVC65592 REB65581:REY65592 RNX65581:ROU65592 RXT65581:RYQ65592 SHP65581:SIM65592 SRL65581:SSI65592 TBH65581:TCE65592 TLD65581:TMA65592 TUZ65581:TVW65592 UEV65581:UFS65592 UOR65581:UPO65592 UYN65581:UZK65592 VIJ65581:VJG65592 VSF65581:VTC65592 WCB65581:WCY65592 WLX65581:WMU65592 WVT65581:WWQ65592 L131117:AI131128 JH131117:KE131128 TD131117:UA131128 ACZ131117:ADW131128 AMV131117:ANS131128 AWR131117:AXO131128 BGN131117:BHK131128 BQJ131117:BRG131128 CAF131117:CBC131128 CKB131117:CKY131128 CTX131117:CUU131128 DDT131117:DEQ131128 DNP131117:DOM131128 DXL131117:DYI131128 EHH131117:EIE131128 ERD131117:ESA131128 FAZ131117:FBW131128 FKV131117:FLS131128 FUR131117:FVO131128 GEN131117:GFK131128 GOJ131117:GPG131128 GYF131117:GZC131128 HIB131117:HIY131128 HRX131117:HSU131128 IBT131117:ICQ131128 ILP131117:IMM131128 IVL131117:IWI131128 JFH131117:JGE131128 JPD131117:JQA131128 JYZ131117:JZW131128 KIV131117:KJS131128 KSR131117:KTO131128 LCN131117:LDK131128 LMJ131117:LNG131128 LWF131117:LXC131128 MGB131117:MGY131128 MPX131117:MQU131128 MZT131117:NAQ131128 NJP131117:NKM131128 NTL131117:NUI131128 ODH131117:OEE131128 OND131117:OOA131128 OWZ131117:OXW131128 PGV131117:PHS131128 PQR131117:PRO131128 QAN131117:QBK131128 QKJ131117:QLG131128 QUF131117:QVC131128 REB131117:REY131128 RNX131117:ROU131128 RXT131117:RYQ131128 SHP131117:SIM131128 SRL131117:SSI131128 TBH131117:TCE131128 TLD131117:TMA131128 TUZ131117:TVW131128 UEV131117:UFS131128 UOR131117:UPO131128 UYN131117:UZK131128 VIJ131117:VJG131128 VSF131117:VTC131128 WCB131117:WCY131128 WLX131117:WMU131128 WVT131117:WWQ131128 L196653:AI196664 JH196653:KE196664 TD196653:UA196664 ACZ196653:ADW196664 AMV196653:ANS196664 AWR196653:AXO196664 BGN196653:BHK196664 BQJ196653:BRG196664 CAF196653:CBC196664 CKB196653:CKY196664 CTX196653:CUU196664 DDT196653:DEQ196664 DNP196653:DOM196664 DXL196653:DYI196664 EHH196653:EIE196664 ERD196653:ESA196664 FAZ196653:FBW196664 FKV196653:FLS196664 FUR196653:FVO196664 GEN196653:GFK196664 GOJ196653:GPG196664 GYF196653:GZC196664 HIB196653:HIY196664 HRX196653:HSU196664 IBT196653:ICQ196664 ILP196653:IMM196664 IVL196653:IWI196664 JFH196653:JGE196664 JPD196653:JQA196664 JYZ196653:JZW196664 KIV196653:KJS196664 KSR196653:KTO196664 LCN196653:LDK196664 LMJ196653:LNG196664 LWF196653:LXC196664 MGB196653:MGY196664 MPX196653:MQU196664 MZT196653:NAQ196664 NJP196653:NKM196664 NTL196653:NUI196664 ODH196653:OEE196664 OND196653:OOA196664 OWZ196653:OXW196664 PGV196653:PHS196664 PQR196653:PRO196664 QAN196653:QBK196664 QKJ196653:QLG196664 QUF196653:QVC196664 REB196653:REY196664 RNX196653:ROU196664 RXT196653:RYQ196664 SHP196653:SIM196664 SRL196653:SSI196664 TBH196653:TCE196664 TLD196653:TMA196664 TUZ196653:TVW196664 UEV196653:UFS196664 UOR196653:UPO196664 UYN196653:UZK196664 VIJ196653:VJG196664 VSF196653:VTC196664 WCB196653:WCY196664 WLX196653:WMU196664 WVT196653:WWQ196664 L262189:AI262200 JH262189:KE262200 TD262189:UA262200 ACZ262189:ADW262200 AMV262189:ANS262200 AWR262189:AXO262200 BGN262189:BHK262200 BQJ262189:BRG262200 CAF262189:CBC262200 CKB262189:CKY262200 CTX262189:CUU262200 DDT262189:DEQ262200 DNP262189:DOM262200 DXL262189:DYI262200 EHH262189:EIE262200 ERD262189:ESA262200 FAZ262189:FBW262200 FKV262189:FLS262200 FUR262189:FVO262200 GEN262189:GFK262200 GOJ262189:GPG262200 GYF262189:GZC262200 HIB262189:HIY262200 HRX262189:HSU262200 IBT262189:ICQ262200 ILP262189:IMM262200 IVL262189:IWI262200 JFH262189:JGE262200 JPD262189:JQA262200 JYZ262189:JZW262200 KIV262189:KJS262200 KSR262189:KTO262200 LCN262189:LDK262200 LMJ262189:LNG262200 LWF262189:LXC262200 MGB262189:MGY262200 MPX262189:MQU262200 MZT262189:NAQ262200 NJP262189:NKM262200 NTL262189:NUI262200 ODH262189:OEE262200 OND262189:OOA262200 OWZ262189:OXW262200 PGV262189:PHS262200 PQR262189:PRO262200 QAN262189:QBK262200 QKJ262189:QLG262200 QUF262189:QVC262200 REB262189:REY262200 RNX262189:ROU262200 RXT262189:RYQ262200 SHP262189:SIM262200 SRL262189:SSI262200 TBH262189:TCE262200 TLD262189:TMA262200 TUZ262189:TVW262200 UEV262189:UFS262200 UOR262189:UPO262200 UYN262189:UZK262200 VIJ262189:VJG262200 VSF262189:VTC262200 WCB262189:WCY262200 WLX262189:WMU262200 WVT262189:WWQ262200 L327725:AI327736 JH327725:KE327736 TD327725:UA327736 ACZ327725:ADW327736 AMV327725:ANS327736 AWR327725:AXO327736 BGN327725:BHK327736 BQJ327725:BRG327736 CAF327725:CBC327736 CKB327725:CKY327736 CTX327725:CUU327736 DDT327725:DEQ327736 DNP327725:DOM327736 DXL327725:DYI327736 EHH327725:EIE327736 ERD327725:ESA327736 FAZ327725:FBW327736 FKV327725:FLS327736 FUR327725:FVO327736 GEN327725:GFK327736 GOJ327725:GPG327736 GYF327725:GZC327736 HIB327725:HIY327736 HRX327725:HSU327736 IBT327725:ICQ327736 ILP327725:IMM327736 IVL327725:IWI327736 JFH327725:JGE327736 JPD327725:JQA327736 JYZ327725:JZW327736 KIV327725:KJS327736 KSR327725:KTO327736 LCN327725:LDK327736 LMJ327725:LNG327736 LWF327725:LXC327736 MGB327725:MGY327736 MPX327725:MQU327736 MZT327725:NAQ327736 NJP327725:NKM327736 NTL327725:NUI327736 ODH327725:OEE327736 OND327725:OOA327736 OWZ327725:OXW327736 PGV327725:PHS327736 PQR327725:PRO327736 QAN327725:QBK327736 QKJ327725:QLG327736 QUF327725:QVC327736 REB327725:REY327736 RNX327725:ROU327736 RXT327725:RYQ327736 SHP327725:SIM327736 SRL327725:SSI327736 TBH327725:TCE327736 TLD327725:TMA327736 TUZ327725:TVW327736 UEV327725:UFS327736 UOR327725:UPO327736 UYN327725:UZK327736 VIJ327725:VJG327736 VSF327725:VTC327736 WCB327725:WCY327736 WLX327725:WMU327736 WVT327725:WWQ327736 L393261:AI393272 JH393261:KE393272 TD393261:UA393272 ACZ393261:ADW393272 AMV393261:ANS393272 AWR393261:AXO393272 BGN393261:BHK393272 BQJ393261:BRG393272 CAF393261:CBC393272 CKB393261:CKY393272 CTX393261:CUU393272 DDT393261:DEQ393272 DNP393261:DOM393272 DXL393261:DYI393272 EHH393261:EIE393272 ERD393261:ESA393272 FAZ393261:FBW393272 FKV393261:FLS393272 FUR393261:FVO393272 GEN393261:GFK393272 GOJ393261:GPG393272 GYF393261:GZC393272 HIB393261:HIY393272 HRX393261:HSU393272 IBT393261:ICQ393272 ILP393261:IMM393272 IVL393261:IWI393272 JFH393261:JGE393272 JPD393261:JQA393272 JYZ393261:JZW393272 KIV393261:KJS393272 KSR393261:KTO393272 LCN393261:LDK393272 LMJ393261:LNG393272 LWF393261:LXC393272 MGB393261:MGY393272 MPX393261:MQU393272 MZT393261:NAQ393272 NJP393261:NKM393272 NTL393261:NUI393272 ODH393261:OEE393272 OND393261:OOA393272 OWZ393261:OXW393272 PGV393261:PHS393272 PQR393261:PRO393272 QAN393261:QBK393272 QKJ393261:QLG393272 QUF393261:QVC393272 REB393261:REY393272 RNX393261:ROU393272 RXT393261:RYQ393272 SHP393261:SIM393272 SRL393261:SSI393272 TBH393261:TCE393272 TLD393261:TMA393272 TUZ393261:TVW393272 UEV393261:UFS393272 UOR393261:UPO393272 UYN393261:UZK393272 VIJ393261:VJG393272 VSF393261:VTC393272 WCB393261:WCY393272 WLX393261:WMU393272 WVT393261:WWQ393272 L458797:AI458808 JH458797:KE458808 TD458797:UA458808 ACZ458797:ADW458808 AMV458797:ANS458808 AWR458797:AXO458808 BGN458797:BHK458808 BQJ458797:BRG458808 CAF458797:CBC458808 CKB458797:CKY458808 CTX458797:CUU458808 DDT458797:DEQ458808 DNP458797:DOM458808 DXL458797:DYI458808 EHH458797:EIE458808 ERD458797:ESA458808 FAZ458797:FBW458808 FKV458797:FLS458808 FUR458797:FVO458808 GEN458797:GFK458808 GOJ458797:GPG458808 GYF458797:GZC458808 HIB458797:HIY458808 HRX458797:HSU458808 IBT458797:ICQ458808 ILP458797:IMM458808 IVL458797:IWI458808 JFH458797:JGE458808 JPD458797:JQA458808 JYZ458797:JZW458808 KIV458797:KJS458808 KSR458797:KTO458808 LCN458797:LDK458808 LMJ458797:LNG458808 LWF458797:LXC458808 MGB458797:MGY458808 MPX458797:MQU458808 MZT458797:NAQ458808 NJP458797:NKM458808 NTL458797:NUI458808 ODH458797:OEE458808 OND458797:OOA458808 OWZ458797:OXW458808 PGV458797:PHS458808 PQR458797:PRO458808 QAN458797:QBK458808 QKJ458797:QLG458808 QUF458797:QVC458808 REB458797:REY458808 RNX458797:ROU458808 RXT458797:RYQ458808 SHP458797:SIM458808 SRL458797:SSI458808 TBH458797:TCE458808 TLD458797:TMA458808 TUZ458797:TVW458808 UEV458797:UFS458808 UOR458797:UPO458808 UYN458797:UZK458808 VIJ458797:VJG458808 VSF458797:VTC458808 WCB458797:WCY458808 WLX458797:WMU458808 WVT458797:WWQ458808 L524333:AI524344 JH524333:KE524344 TD524333:UA524344 ACZ524333:ADW524344 AMV524333:ANS524344 AWR524333:AXO524344 BGN524333:BHK524344 BQJ524333:BRG524344 CAF524333:CBC524344 CKB524333:CKY524344 CTX524333:CUU524344 DDT524333:DEQ524344 DNP524333:DOM524344 DXL524333:DYI524344 EHH524333:EIE524344 ERD524333:ESA524344 FAZ524333:FBW524344 FKV524333:FLS524344 FUR524333:FVO524344 GEN524333:GFK524344 GOJ524333:GPG524344 GYF524333:GZC524344 HIB524333:HIY524344 HRX524333:HSU524344 IBT524333:ICQ524344 ILP524333:IMM524344 IVL524333:IWI524344 JFH524333:JGE524344 JPD524333:JQA524344 JYZ524333:JZW524344 KIV524333:KJS524344 KSR524333:KTO524344 LCN524333:LDK524344 LMJ524333:LNG524344 LWF524333:LXC524344 MGB524333:MGY524344 MPX524333:MQU524344 MZT524333:NAQ524344 NJP524333:NKM524344 NTL524333:NUI524344 ODH524333:OEE524344 OND524333:OOA524344 OWZ524333:OXW524344 PGV524333:PHS524344 PQR524333:PRO524344 QAN524333:QBK524344 QKJ524333:QLG524344 QUF524333:QVC524344 REB524333:REY524344 RNX524333:ROU524344 RXT524333:RYQ524344 SHP524333:SIM524344 SRL524333:SSI524344 TBH524333:TCE524344 TLD524333:TMA524344 TUZ524333:TVW524344 UEV524333:UFS524344 UOR524333:UPO524344 UYN524333:UZK524344 VIJ524333:VJG524344 VSF524333:VTC524344 WCB524333:WCY524344 WLX524333:WMU524344 WVT524333:WWQ524344 L589869:AI589880 JH589869:KE589880 TD589869:UA589880 ACZ589869:ADW589880 AMV589869:ANS589880 AWR589869:AXO589880 BGN589869:BHK589880 BQJ589869:BRG589880 CAF589869:CBC589880 CKB589869:CKY589880 CTX589869:CUU589880 DDT589869:DEQ589880 DNP589869:DOM589880 DXL589869:DYI589880 EHH589869:EIE589880 ERD589869:ESA589880 FAZ589869:FBW589880 FKV589869:FLS589880 FUR589869:FVO589880 GEN589869:GFK589880 GOJ589869:GPG589880 GYF589869:GZC589880 HIB589869:HIY589880 HRX589869:HSU589880 IBT589869:ICQ589880 ILP589869:IMM589880 IVL589869:IWI589880 JFH589869:JGE589880 JPD589869:JQA589880 JYZ589869:JZW589880 KIV589869:KJS589880 KSR589869:KTO589880 LCN589869:LDK589880 LMJ589869:LNG589880 LWF589869:LXC589880 MGB589869:MGY589880 MPX589869:MQU589880 MZT589869:NAQ589880 NJP589869:NKM589880 NTL589869:NUI589880 ODH589869:OEE589880 OND589869:OOA589880 OWZ589869:OXW589880 PGV589869:PHS589880 PQR589869:PRO589880 QAN589869:QBK589880 QKJ589869:QLG589880 QUF589869:QVC589880 REB589869:REY589880 RNX589869:ROU589880 RXT589869:RYQ589880 SHP589869:SIM589880 SRL589869:SSI589880 TBH589869:TCE589880 TLD589869:TMA589880 TUZ589869:TVW589880 UEV589869:UFS589880 UOR589869:UPO589880 UYN589869:UZK589880 VIJ589869:VJG589880 VSF589869:VTC589880 WCB589869:WCY589880 WLX589869:WMU589880 WVT589869:WWQ589880 L655405:AI655416 JH655405:KE655416 TD655405:UA655416 ACZ655405:ADW655416 AMV655405:ANS655416 AWR655405:AXO655416 BGN655405:BHK655416 BQJ655405:BRG655416 CAF655405:CBC655416 CKB655405:CKY655416 CTX655405:CUU655416 DDT655405:DEQ655416 DNP655405:DOM655416 DXL655405:DYI655416 EHH655405:EIE655416 ERD655405:ESA655416 FAZ655405:FBW655416 FKV655405:FLS655416 FUR655405:FVO655416 GEN655405:GFK655416 GOJ655405:GPG655416 GYF655405:GZC655416 HIB655405:HIY655416 HRX655405:HSU655416 IBT655405:ICQ655416 ILP655405:IMM655416 IVL655405:IWI655416 JFH655405:JGE655416 JPD655405:JQA655416 JYZ655405:JZW655416 KIV655405:KJS655416 KSR655405:KTO655416 LCN655405:LDK655416 LMJ655405:LNG655416 LWF655405:LXC655416 MGB655405:MGY655416 MPX655405:MQU655416 MZT655405:NAQ655416 NJP655405:NKM655416 NTL655405:NUI655416 ODH655405:OEE655416 OND655405:OOA655416 OWZ655405:OXW655416 PGV655405:PHS655416 PQR655405:PRO655416 QAN655405:QBK655416 QKJ655405:QLG655416 QUF655405:QVC655416 REB655405:REY655416 RNX655405:ROU655416 RXT655405:RYQ655416 SHP655405:SIM655416 SRL655405:SSI655416 TBH655405:TCE655416 TLD655405:TMA655416 TUZ655405:TVW655416 UEV655405:UFS655416 UOR655405:UPO655416 UYN655405:UZK655416 VIJ655405:VJG655416 VSF655405:VTC655416 WCB655405:WCY655416 WLX655405:WMU655416 WVT655405:WWQ655416 L720941:AI720952 JH720941:KE720952 TD720941:UA720952 ACZ720941:ADW720952 AMV720941:ANS720952 AWR720941:AXO720952 BGN720941:BHK720952 BQJ720941:BRG720952 CAF720941:CBC720952 CKB720941:CKY720952 CTX720941:CUU720952 DDT720941:DEQ720952 DNP720941:DOM720952 DXL720941:DYI720952 EHH720941:EIE720952 ERD720941:ESA720952 FAZ720941:FBW720952 FKV720941:FLS720952 FUR720941:FVO720952 GEN720941:GFK720952 GOJ720941:GPG720952 GYF720941:GZC720952 HIB720941:HIY720952 HRX720941:HSU720952 IBT720941:ICQ720952 ILP720941:IMM720952 IVL720941:IWI720952 JFH720941:JGE720952 JPD720941:JQA720952 JYZ720941:JZW720952 KIV720941:KJS720952 KSR720941:KTO720952 LCN720941:LDK720952 LMJ720941:LNG720952 LWF720941:LXC720952 MGB720941:MGY720952 MPX720941:MQU720952 MZT720941:NAQ720952 NJP720941:NKM720952 NTL720941:NUI720952 ODH720941:OEE720952 OND720941:OOA720952 OWZ720941:OXW720952 PGV720941:PHS720952 PQR720941:PRO720952 QAN720941:QBK720952 QKJ720941:QLG720952 QUF720941:QVC720952 REB720941:REY720952 RNX720941:ROU720952 RXT720941:RYQ720952 SHP720941:SIM720952 SRL720941:SSI720952 TBH720941:TCE720952 TLD720941:TMA720952 TUZ720941:TVW720952 UEV720941:UFS720952 UOR720941:UPO720952 UYN720941:UZK720952 VIJ720941:VJG720952 VSF720941:VTC720952 WCB720941:WCY720952 WLX720941:WMU720952 WVT720941:WWQ720952 L786477:AI786488 JH786477:KE786488 TD786477:UA786488 ACZ786477:ADW786488 AMV786477:ANS786488 AWR786477:AXO786488 BGN786477:BHK786488 BQJ786477:BRG786488 CAF786477:CBC786488 CKB786477:CKY786488 CTX786477:CUU786488 DDT786477:DEQ786488 DNP786477:DOM786488 DXL786477:DYI786488 EHH786477:EIE786488 ERD786477:ESA786488 FAZ786477:FBW786488 FKV786477:FLS786488 FUR786477:FVO786488 GEN786477:GFK786488 GOJ786477:GPG786488 GYF786477:GZC786488 HIB786477:HIY786488 HRX786477:HSU786488 IBT786477:ICQ786488 ILP786477:IMM786488 IVL786477:IWI786488 JFH786477:JGE786488 JPD786477:JQA786488 JYZ786477:JZW786488 KIV786477:KJS786488 KSR786477:KTO786488 LCN786477:LDK786488 LMJ786477:LNG786488 LWF786477:LXC786488 MGB786477:MGY786488 MPX786477:MQU786488 MZT786477:NAQ786488 NJP786477:NKM786488 NTL786477:NUI786488 ODH786477:OEE786488 OND786477:OOA786488 OWZ786477:OXW786488 PGV786477:PHS786488 PQR786477:PRO786488 QAN786477:QBK786488 QKJ786477:QLG786488 QUF786477:QVC786488 REB786477:REY786488 RNX786477:ROU786488 RXT786477:RYQ786488 SHP786477:SIM786488 SRL786477:SSI786488 TBH786477:TCE786488 TLD786477:TMA786488 TUZ786477:TVW786488 UEV786477:UFS786488 UOR786477:UPO786488 UYN786477:UZK786488 VIJ786477:VJG786488 VSF786477:VTC786488 WCB786477:WCY786488 WLX786477:WMU786488 WVT786477:WWQ786488 L852013:AI852024 JH852013:KE852024 TD852013:UA852024 ACZ852013:ADW852024 AMV852013:ANS852024 AWR852013:AXO852024 BGN852013:BHK852024 BQJ852013:BRG852024 CAF852013:CBC852024 CKB852013:CKY852024 CTX852013:CUU852024 DDT852013:DEQ852024 DNP852013:DOM852024 DXL852013:DYI852024 EHH852013:EIE852024 ERD852013:ESA852024 FAZ852013:FBW852024 FKV852013:FLS852024 FUR852013:FVO852024 GEN852013:GFK852024 GOJ852013:GPG852024 GYF852013:GZC852024 HIB852013:HIY852024 HRX852013:HSU852024 IBT852013:ICQ852024 ILP852013:IMM852024 IVL852013:IWI852024 JFH852013:JGE852024 JPD852013:JQA852024 JYZ852013:JZW852024 KIV852013:KJS852024 KSR852013:KTO852024 LCN852013:LDK852024 LMJ852013:LNG852024 LWF852013:LXC852024 MGB852013:MGY852024 MPX852013:MQU852024 MZT852013:NAQ852024 NJP852013:NKM852024 NTL852013:NUI852024 ODH852013:OEE852024 OND852013:OOA852024 OWZ852013:OXW852024 PGV852013:PHS852024 PQR852013:PRO852024 QAN852013:QBK852024 QKJ852013:QLG852024 QUF852013:QVC852024 REB852013:REY852024 RNX852013:ROU852024 RXT852013:RYQ852024 SHP852013:SIM852024 SRL852013:SSI852024 TBH852013:TCE852024 TLD852013:TMA852024 TUZ852013:TVW852024 UEV852013:UFS852024 UOR852013:UPO852024 UYN852013:UZK852024 VIJ852013:VJG852024 VSF852013:VTC852024 WCB852013:WCY852024 WLX852013:WMU852024 WVT852013:WWQ852024 L917549:AI917560 JH917549:KE917560 TD917549:UA917560 ACZ917549:ADW917560 AMV917549:ANS917560 AWR917549:AXO917560 BGN917549:BHK917560 BQJ917549:BRG917560 CAF917549:CBC917560 CKB917549:CKY917560 CTX917549:CUU917560 DDT917549:DEQ917560 DNP917549:DOM917560 DXL917549:DYI917560 EHH917549:EIE917560 ERD917549:ESA917560 FAZ917549:FBW917560 FKV917549:FLS917560 FUR917549:FVO917560 GEN917549:GFK917560 GOJ917549:GPG917560 GYF917549:GZC917560 HIB917549:HIY917560 HRX917549:HSU917560 IBT917549:ICQ917560 ILP917549:IMM917560 IVL917549:IWI917560 JFH917549:JGE917560 JPD917549:JQA917560 JYZ917549:JZW917560 KIV917549:KJS917560 KSR917549:KTO917560 LCN917549:LDK917560 LMJ917549:LNG917560 LWF917549:LXC917560 MGB917549:MGY917560 MPX917549:MQU917560 MZT917549:NAQ917560 NJP917549:NKM917560 NTL917549:NUI917560 ODH917549:OEE917560 OND917549:OOA917560 OWZ917549:OXW917560 PGV917549:PHS917560 PQR917549:PRO917560 QAN917549:QBK917560 QKJ917549:QLG917560 QUF917549:QVC917560 REB917549:REY917560 RNX917549:ROU917560 RXT917549:RYQ917560 SHP917549:SIM917560 SRL917549:SSI917560 TBH917549:TCE917560 TLD917549:TMA917560 TUZ917549:TVW917560 UEV917549:UFS917560 UOR917549:UPO917560 UYN917549:UZK917560 VIJ917549:VJG917560 VSF917549:VTC917560 WCB917549:WCY917560 WLX917549:WMU917560 WVT917549:WWQ917560 L983085:AI983096 JH983085:KE983096 TD983085:UA983096 ACZ983085:ADW983096 AMV983085:ANS983096 AWR983085:AXO983096 BGN983085:BHK983096 BQJ983085:BRG983096 CAF983085:CBC983096 CKB983085:CKY983096 CTX983085:CUU983096 DDT983085:DEQ983096 DNP983085:DOM983096 DXL983085:DYI983096 EHH983085:EIE983096 ERD983085:ESA983096 FAZ983085:FBW983096 FKV983085:FLS983096 FUR983085:FVO983096 GEN983085:GFK983096 GOJ983085:GPG983096 GYF983085:GZC983096 HIB983085:HIY983096 HRX983085:HSU983096 IBT983085:ICQ983096 ILP983085:IMM983096 IVL983085:IWI983096 JFH983085:JGE983096 JPD983085:JQA983096 JYZ983085:JZW983096 KIV983085:KJS983096 KSR983085:KTO983096 LCN983085:LDK983096 LMJ983085:LNG983096 LWF983085:LXC983096 MGB983085:MGY983096 MPX983085:MQU983096 MZT983085:NAQ983096 NJP983085:NKM983096 NTL983085:NUI983096 ODH983085:OEE983096 OND983085:OOA983096 OWZ983085:OXW983096 PGV983085:PHS983096 PQR983085:PRO983096 QAN983085:QBK983096 QKJ983085:QLG983096 QUF983085:QVC983096 REB983085:REY983096 RNX983085:ROU983096 RXT983085:RYQ983096 SHP983085:SIM983096 SRL983085:SSI983096 TBH983085:TCE983096 TLD983085:TMA983096 TUZ983085:TVW983096 UEV983085:UFS983096 UOR983085:UPO983096 UYN983085:UZK983096 VIJ983085:VJG983096 VSF983085:VTC983096 WCB983085:WCY983096 WLX983085:WMU983096 L42:AI53">
      <formula1>"講師,実技,単労"</formula1>
    </dataValidation>
    <dataValidation type="whole" allowBlank="1" showInputMessage="1" showErrorMessage="1" errorTitle="確認" error="実施回数を確認してください" sqref="F7:O7">
      <formula1>3</formula1>
      <formula2>12</formula2>
    </dataValidation>
  </dataValidations>
  <printOptions horizontalCentered="1"/>
  <pageMargins left="0.23622047244094488" right="0.23622047244094488" top="0.15748031496062992" bottom="0.74803149606299213" header="0.31496062992125984" footer="0.31496062992125984"/>
  <pageSetup paperSize="9" scale="75" orientation="portrait" horizontalDpi="300" verticalDpi="300" r:id="rId1"/>
  <rowBreaks count="2" manualBreakCount="2">
    <brk id="53" max="34" man="1"/>
    <brk id="83" max="3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BH67"/>
  <sheetViews>
    <sheetView showGridLines="0" view="pageBreakPreview" zoomScale="70" zoomScaleNormal="80" zoomScaleSheetLayoutView="70" workbookViewId="0">
      <selection activeCell="BD15" sqref="BD15"/>
    </sheetView>
  </sheetViews>
  <sheetFormatPr defaultColWidth="2.75" defaultRowHeight="16.5" customHeight="1"/>
  <cols>
    <col min="1" max="28" width="2.75" style="32"/>
    <col min="29" max="31" width="2.75" style="32" customWidth="1"/>
    <col min="32" max="35" width="2.75" style="32"/>
    <col min="36" max="36" width="2" style="32" customWidth="1"/>
    <col min="37" max="37" width="2.125" style="32" customWidth="1"/>
    <col min="38" max="45" width="2.75" style="32"/>
    <col min="46" max="46" width="8.625" style="32" customWidth="1"/>
    <col min="47" max="16384" width="2.75" style="32"/>
  </cols>
  <sheetData>
    <row r="1" spans="1:60" ht="27.75" customHeight="1">
      <c r="A1" s="81" t="s">
        <v>93</v>
      </c>
      <c r="B1" s="80"/>
      <c r="C1" s="31"/>
    </row>
    <row r="2" spans="1:60" ht="30" customHeight="1">
      <c r="A2" s="513" t="s">
        <v>299</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c r="AP2" s="513"/>
      <c r="AQ2" s="513"/>
      <c r="AR2" s="513"/>
      <c r="AS2" s="513"/>
      <c r="AT2" s="513"/>
      <c r="AU2" s="513"/>
      <c r="AV2" s="78"/>
      <c r="AW2" s="78"/>
    </row>
    <row r="3" spans="1:60" ht="31.5" customHeight="1">
      <c r="A3" s="523" t="s">
        <v>329</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523"/>
      <c r="AV3" s="82"/>
      <c r="AW3" s="82"/>
    </row>
    <row r="4" spans="1:60" ht="18" customHeight="1">
      <c r="A4" s="95"/>
      <c r="B4" s="95"/>
      <c r="C4" s="95"/>
      <c r="D4" s="95"/>
      <c r="E4" s="95"/>
      <c r="F4" s="95"/>
      <c r="G4" s="95"/>
      <c r="H4" s="95"/>
      <c r="I4" s="95"/>
      <c r="J4" s="95"/>
      <c r="K4" s="95"/>
      <c r="L4" s="95"/>
      <c r="M4" s="95"/>
      <c r="N4" s="95"/>
      <c r="O4" s="95"/>
      <c r="P4" s="95"/>
      <c r="Q4" s="95"/>
      <c r="R4" s="95"/>
      <c r="S4" s="93"/>
      <c r="T4" s="35"/>
      <c r="U4" s="518"/>
      <c r="V4" s="518"/>
      <c r="W4" s="518"/>
      <c r="X4" s="518"/>
      <c r="Y4" s="518"/>
      <c r="Z4" s="518"/>
      <c r="AA4" s="518"/>
      <c r="AB4" s="518"/>
      <c r="AC4" s="518"/>
      <c r="AD4" s="518"/>
      <c r="AE4" s="36"/>
      <c r="AF4" s="36"/>
      <c r="AG4" s="36"/>
      <c r="AH4" s="36"/>
      <c r="AI4" s="36"/>
      <c r="AJ4" s="36"/>
      <c r="AK4" s="36"/>
      <c r="AX4" s="37"/>
      <c r="AY4" s="37"/>
      <c r="AZ4" s="37"/>
      <c r="BA4" s="37"/>
      <c r="BB4" s="37"/>
      <c r="BC4" s="37"/>
      <c r="BD4" s="37"/>
      <c r="BE4" s="37"/>
      <c r="BF4" s="37"/>
      <c r="BG4" s="37"/>
      <c r="BH4" s="37"/>
    </row>
    <row r="5" spans="1:60" ht="22.5" customHeight="1">
      <c r="A5" s="519" t="s">
        <v>94</v>
      </c>
      <c r="B5" s="519"/>
      <c r="C5" s="519"/>
      <c r="D5" s="519"/>
      <c r="E5" s="519"/>
      <c r="F5" s="519"/>
      <c r="G5" s="519"/>
      <c r="H5" s="519"/>
      <c r="I5" s="629" t="str">
        <f>IF('【様式5】実施報告書 (記入例)'!X8="","",'【様式5】実施報告書 (記入例)'!X8)</f>
        <v>○○県</v>
      </c>
      <c r="J5" s="629"/>
      <c r="K5" s="629"/>
      <c r="L5" s="629"/>
      <c r="M5" s="629"/>
      <c r="N5" s="629"/>
      <c r="O5" s="629"/>
      <c r="P5" s="38"/>
      <c r="Q5" s="38"/>
      <c r="R5" s="519" t="s">
        <v>95</v>
      </c>
      <c r="S5" s="519"/>
      <c r="T5" s="519"/>
      <c r="U5" s="519"/>
      <c r="V5" s="629" t="str">
        <f>IF('【様式5】実施報告書 (記入例)'!X10="","",'【様式5】実施報告書 (記入例)'!X10)</f>
        <v>○○市立○○小学校</v>
      </c>
      <c r="W5" s="629"/>
      <c r="X5" s="629"/>
      <c r="Y5" s="629"/>
      <c r="Z5" s="629"/>
      <c r="AA5" s="629"/>
      <c r="AB5" s="629"/>
      <c r="AC5" s="629"/>
      <c r="AD5" s="629"/>
      <c r="AE5" s="629"/>
      <c r="AF5" s="629"/>
      <c r="AG5" s="629"/>
      <c r="AH5" s="629"/>
      <c r="AI5" s="629"/>
      <c r="AJ5" s="629"/>
      <c r="AX5" s="39"/>
      <c r="AY5" s="39"/>
      <c r="AZ5" s="39"/>
      <c r="BA5" s="39"/>
      <c r="BB5" s="39"/>
      <c r="BC5" s="39"/>
      <c r="BD5" s="39"/>
      <c r="BE5" s="39"/>
      <c r="BF5" s="39"/>
      <c r="BG5" s="39"/>
      <c r="BH5" s="39"/>
    </row>
    <row r="6" spans="1:60" ht="12" customHeight="1" thickBot="1">
      <c r="A6" s="40"/>
      <c r="B6" s="40"/>
      <c r="C6" s="40"/>
      <c r="D6" s="148"/>
      <c r="E6" s="149"/>
      <c r="F6" s="150"/>
      <c r="G6" s="149"/>
      <c r="H6" s="150"/>
      <c r="I6" s="41"/>
      <c r="J6" s="42"/>
      <c r="K6" s="41"/>
      <c r="L6" s="42"/>
      <c r="M6" s="41"/>
      <c r="N6" s="42"/>
      <c r="O6" s="41"/>
      <c r="P6" s="42"/>
      <c r="R6" s="97"/>
      <c r="S6" s="97"/>
      <c r="T6" s="97"/>
      <c r="U6" s="96"/>
      <c r="V6" s="96"/>
      <c r="W6" s="96"/>
      <c r="X6" s="96"/>
      <c r="Y6" s="96"/>
      <c r="Z6" s="96"/>
      <c r="AA6" s="96"/>
      <c r="AB6" s="96"/>
      <c r="AC6" s="96"/>
      <c r="AD6" s="96"/>
      <c r="AX6" s="39"/>
      <c r="AY6" s="39"/>
      <c r="AZ6" s="39"/>
      <c r="BA6" s="39"/>
      <c r="BB6" s="39"/>
      <c r="BC6" s="39"/>
      <c r="BD6" s="39"/>
      <c r="BE6" s="39"/>
      <c r="BF6" s="39"/>
      <c r="BG6" s="39"/>
      <c r="BH6" s="39"/>
    </row>
    <row r="7" spans="1:60" s="51" customFormat="1" ht="16.5" customHeight="1">
      <c r="A7" s="528" t="s">
        <v>53</v>
      </c>
      <c r="B7" s="522"/>
      <c r="C7" s="478"/>
      <c r="D7" s="629" t="str">
        <f>IF('【様式6】実施状況報告書 (記入例)'!K56="","",'【様式6】実施状況報告書 (記入例)'!K56)</f>
        <v>○</v>
      </c>
      <c r="E7" s="629"/>
      <c r="F7" s="147" t="s">
        <v>55</v>
      </c>
      <c r="G7" s="629">
        <f>IF('【様式6】実施状況報告書 (記入例)'!N56="","",'【様式6】実施状況報告書 (記入例)'!N56)</f>
        <v>2</v>
      </c>
      <c r="H7" s="629"/>
      <c r="I7" s="46" t="s">
        <v>56</v>
      </c>
      <c r="J7" s="522" t="s">
        <v>65</v>
      </c>
      <c r="K7" s="522"/>
      <c r="L7" s="478"/>
      <c r="M7" s="630" t="str">
        <f>IF('【様式6】実施状況報告書 (記入例)'!K60="","",'【様式6】実施状況報告書 (記入例)'!K60)</f>
        <v>○</v>
      </c>
      <c r="N7" s="631"/>
      <c r="O7" s="45" t="s">
        <v>55</v>
      </c>
      <c r="P7" s="630">
        <f>IF('【様式6】実施状況報告書 (記入例)'!N60="","",'【様式6】実施状況報告書 (記入例)'!N60)</f>
        <v>5</v>
      </c>
      <c r="Q7" s="631"/>
      <c r="R7" s="46" t="s">
        <v>56</v>
      </c>
      <c r="S7" s="478" t="s">
        <v>68</v>
      </c>
      <c r="T7" s="479"/>
      <c r="U7" s="479"/>
      <c r="V7" s="630" t="str">
        <f>IF('【様式6】実施状況報告書 (記入例)'!K64="","",'【様式6】実施状況報告書 (記入例)'!K64)</f>
        <v>○</v>
      </c>
      <c r="W7" s="631"/>
      <c r="X7" s="45" t="s">
        <v>55</v>
      </c>
      <c r="Y7" s="630">
        <f>IF('【様式6】実施状況報告書 (記入例)'!N64="","",'【様式6】実施状況報告書 (記入例)'!N64)</f>
        <v>10</v>
      </c>
      <c r="Z7" s="631"/>
      <c r="AA7" s="46" t="s">
        <v>56</v>
      </c>
      <c r="AB7" s="522" t="s">
        <v>73</v>
      </c>
      <c r="AC7" s="522"/>
      <c r="AD7" s="478"/>
      <c r="AE7" s="631" t="str">
        <f>IF('【様式6】実施状況報告書 (記入例)'!K68="","",'【様式6】実施状況報告書 (記入例)'!K68)</f>
        <v>○</v>
      </c>
      <c r="AF7" s="631"/>
      <c r="AG7" s="45" t="s">
        <v>55</v>
      </c>
      <c r="AH7" s="631">
        <f>IF('【様式6】実施状況報告書 (記入例)'!N68="","",'【様式6】実施状況報告書 (記入例)'!N68)</f>
        <v>15</v>
      </c>
      <c r="AI7" s="631"/>
      <c r="AJ7" s="90" t="s">
        <v>56</v>
      </c>
      <c r="AK7" s="79"/>
    </row>
    <row r="8" spans="1:60" s="51" customFormat="1" ht="16.5" customHeight="1">
      <c r="A8" s="517" t="s">
        <v>75</v>
      </c>
      <c r="B8" s="514"/>
      <c r="C8" s="515"/>
      <c r="D8" s="632" t="str">
        <f>IF('【様式6】実施状況報告書 (記入例)'!K72="","",'【様式6】実施状況報告書 (記入例)'!K72)</f>
        <v>○</v>
      </c>
      <c r="E8" s="632"/>
      <c r="F8" s="47" t="s">
        <v>55</v>
      </c>
      <c r="G8" s="632">
        <f>IF('【様式6】実施状況報告書 (記入例)'!N72="","",'【様式6】実施状況報告書 (記入例)'!N72)</f>
        <v>20</v>
      </c>
      <c r="H8" s="632"/>
      <c r="I8" s="48" t="s">
        <v>56</v>
      </c>
      <c r="J8" s="514" t="s">
        <v>80</v>
      </c>
      <c r="K8" s="514"/>
      <c r="L8" s="515"/>
      <c r="M8" s="516"/>
      <c r="N8" s="516"/>
      <c r="O8" s="47" t="s">
        <v>55</v>
      </c>
      <c r="P8" s="516" t="str">
        <f>IF(【様式6】実施状況報告書!$N76="","",【様式6】実施状況報告書!$N76)</f>
        <v/>
      </c>
      <c r="Q8" s="516"/>
      <c r="R8" s="48" t="s">
        <v>56</v>
      </c>
      <c r="S8" s="514" t="s">
        <v>81</v>
      </c>
      <c r="T8" s="514"/>
      <c r="U8" s="515"/>
      <c r="V8" s="516"/>
      <c r="W8" s="516"/>
      <c r="X8" s="47" t="s">
        <v>55</v>
      </c>
      <c r="Y8" s="516"/>
      <c r="Z8" s="516"/>
      <c r="AA8" s="48" t="s">
        <v>56</v>
      </c>
      <c r="AB8" s="514" t="s">
        <v>85</v>
      </c>
      <c r="AC8" s="514"/>
      <c r="AD8" s="515"/>
      <c r="AE8" s="516"/>
      <c r="AF8" s="516"/>
      <c r="AG8" s="47" t="s">
        <v>55</v>
      </c>
      <c r="AH8" s="516"/>
      <c r="AI8" s="516"/>
      <c r="AJ8" s="91" t="s">
        <v>56</v>
      </c>
      <c r="AK8" s="79"/>
    </row>
    <row r="9" spans="1:60" s="51" customFormat="1" ht="16.5" customHeight="1" thickBot="1">
      <c r="A9" s="532" t="s">
        <v>89</v>
      </c>
      <c r="B9" s="529"/>
      <c r="C9" s="530"/>
      <c r="D9" s="531"/>
      <c r="E9" s="531"/>
      <c r="F9" s="49" t="s">
        <v>55</v>
      </c>
      <c r="G9" s="531"/>
      <c r="H9" s="531"/>
      <c r="I9" s="50" t="s">
        <v>56</v>
      </c>
      <c r="J9" s="529" t="s">
        <v>90</v>
      </c>
      <c r="K9" s="529"/>
      <c r="L9" s="530"/>
      <c r="M9" s="531"/>
      <c r="N9" s="531"/>
      <c r="O9" s="49" t="s">
        <v>55</v>
      </c>
      <c r="P9" s="531" t="str">
        <f>IF(【様式6】実施状況報告書!$N94="","",【様式6】実施状況報告書!$N94)</f>
        <v/>
      </c>
      <c r="Q9" s="531"/>
      <c r="R9" s="50" t="s">
        <v>56</v>
      </c>
      <c r="S9" s="529" t="s">
        <v>91</v>
      </c>
      <c r="T9" s="529"/>
      <c r="U9" s="530"/>
      <c r="V9" s="531"/>
      <c r="W9" s="531"/>
      <c r="X9" s="49" t="s">
        <v>55</v>
      </c>
      <c r="Y9" s="531"/>
      <c r="Z9" s="531"/>
      <c r="AA9" s="50" t="s">
        <v>56</v>
      </c>
      <c r="AB9" s="529" t="s">
        <v>92</v>
      </c>
      <c r="AC9" s="529"/>
      <c r="AD9" s="530"/>
      <c r="AE9" s="531"/>
      <c r="AF9" s="531"/>
      <c r="AG9" s="49" t="s">
        <v>55</v>
      </c>
      <c r="AH9" s="531"/>
      <c r="AI9" s="531"/>
      <c r="AJ9" s="92" t="s">
        <v>56</v>
      </c>
      <c r="AK9" s="79"/>
    </row>
    <row r="10" spans="1:60" ht="16.5" customHeight="1" thickBo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row>
    <row r="11" spans="1:60" ht="16.5" customHeight="1">
      <c r="A11" s="550" t="s">
        <v>96</v>
      </c>
      <c r="B11" s="551"/>
      <c r="C11" s="551"/>
      <c r="D11" s="551"/>
      <c r="E11" s="551"/>
      <c r="F11" s="551"/>
      <c r="G11" s="552"/>
      <c r="H11" s="559" t="s">
        <v>97</v>
      </c>
      <c r="I11" s="560"/>
      <c r="J11" s="560"/>
      <c r="K11" s="560"/>
      <c r="L11" s="560"/>
      <c r="M11" s="561"/>
      <c r="N11" s="562" t="s">
        <v>98</v>
      </c>
      <c r="O11" s="563"/>
      <c r="P11" s="563"/>
      <c r="Q11" s="563"/>
      <c r="R11" s="563"/>
      <c r="S11" s="564"/>
      <c r="T11" s="562" t="s">
        <v>99</v>
      </c>
      <c r="U11" s="563"/>
      <c r="V11" s="563"/>
      <c r="W11" s="563"/>
      <c r="X11" s="563"/>
      <c r="Y11" s="564"/>
      <c r="Z11" s="562" t="s">
        <v>100</v>
      </c>
      <c r="AA11" s="563"/>
      <c r="AB11" s="563"/>
      <c r="AC11" s="563"/>
      <c r="AD11" s="563"/>
      <c r="AE11" s="565"/>
    </row>
    <row r="12" spans="1:60" ht="16.5" customHeight="1">
      <c r="A12" s="553"/>
      <c r="B12" s="554"/>
      <c r="C12" s="554"/>
      <c r="D12" s="554"/>
      <c r="E12" s="554"/>
      <c r="F12" s="554"/>
      <c r="G12" s="555"/>
      <c r="H12" s="497" t="s">
        <v>101</v>
      </c>
      <c r="I12" s="498"/>
      <c r="J12" s="498"/>
      <c r="K12" s="498"/>
      <c r="L12" s="498"/>
      <c r="M12" s="499"/>
      <c r="N12" s="638">
        <v>236200</v>
      </c>
      <c r="O12" s="639"/>
      <c r="P12" s="639"/>
      <c r="Q12" s="639"/>
      <c r="R12" s="639"/>
      <c r="S12" s="52" t="s">
        <v>102</v>
      </c>
      <c r="T12" s="53" t="s">
        <v>103</v>
      </c>
      <c r="U12" s="646">
        <f>AO46</f>
        <v>235450</v>
      </c>
      <c r="V12" s="646"/>
      <c r="W12" s="646"/>
      <c r="X12" s="646"/>
      <c r="Y12" s="52" t="s">
        <v>102</v>
      </c>
      <c r="Z12" s="641">
        <f>U12-N12</f>
        <v>-750</v>
      </c>
      <c r="AA12" s="640"/>
      <c r="AB12" s="640"/>
      <c r="AC12" s="640"/>
      <c r="AD12" s="640"/>
      <c r="AE12" s="54" t="s">
        <v>102</v>
      </c>
      <c r="AF12" s="70" t="s">
        <v>313</v>
      </c>
      <c r="AG12" s="71"/>
      <c r="AH12" s="536" t="s">
        <v>310</v>
      </c>
      <c r="AI12" s="537"/>
      <c r="AJ12" s="537"/>
      <c r="AK12" s="537"/>
      <c r="AL12" s="537"/>
      <c r="AM12" s="537"/>
      <c r="AN12" s="537"/>
      <c r="AO12" s="537"/>
      <c r="AP12" s="537"/>
      <c r="AQ12" s="537"/>
      <c r="AR12" s="537"/>
      <c r="AS12" s="537"/>
      <c r="AT12" s="537"/>
      <c r="AU12" s="537"/>
    </row>
    <row r="13" spans="1:60" ht="16.5" customHeight="1">
      <c r="A13" s="553"/>
      <c r="B13" s="554"/>
      <c r="C13" s="554"/>
      <c r="D13" s="554"/>
      <c r="E13" s="554"/>
      <c r="F13" s="554"/>
      <c r="G13" s="555"/>
      <c r="H13" s="497" t="s">
        <v>104</v>
      </c>
      <c r="I13" s="498"/>
      <c r="J13" s="498"/>
      <c r="K13" s="498"/>
      <c r="L13" s="498"/>
      <c r="M13" s="499"/>
      <c r="N13" s="638">
        <v>10000</v>
      </c>
      <c r="O13" s="639"/>
      <c r="P13" s="639"/>
      <c r="Q13" s="639"/>
      <c r="R13" s="639"/>
      <c r="S13" s="101" t="s">
        <v>102</v>
      </c>
      <c r="T13" s="55" t="s">
        <v>105</v>
      </c>
      <c r="U13" s="640">
        <f>N60</f>
        <v>10000</v>
      </c>
      <c r="V13" s="640"/>
      <c r="W13" s="640"/>
      <c r="X13" s="640"/>
      <c r="Y13" s="101" t="s">
        <v>102</v>
      </c>
      <c r="Z13" s="641">
        <f>U13-N13</f>
        <v>0</v>
      </c>
      <c r="AA13" s="640"/>
      <c r="AB13" s="640"/>
      <c r="AC13" s="640"/>
      <c r="AD13" s="640"/>
      <c r="AE13" s="56" t="s">
        <v>102</v>
      </c>
      <c r="AF13" s="105" t="s">
        <v>313</v>
      </c>
      <c r="AG13" s="152"/>
      <c r="AH13" s="538" t="s">
        <v>312</v>
      </c>
      <c r="AI13" s="539"/>
      <c r="AJ13" s="539"/>
      <c r="AK13" s="539"/>
      <c r="AL13" s="539"/>
      <c r="AM13" s="539"/>
      <c r="AN13" s="539"/>
      <c r="AO13" s="539"/>
      <c r="AP13" s="539"/>
      <c r="AQ13" s="539"/>
      <c r="AR13" s="539"/>
      <c r="AS13" s="539"/>
      <c r="AT13" s="539"/>
      <c r="AU13" s="539"/>
    </row>
    <row r="14" spans="1:60" ht="16.5" customHeight="1" thickBot="1">
      <c r="A14" s="553"/>
      <c r="B14" s="554"/>
      <c r="C14" s="554"/>
      <c r="D14" s="554"/>
      <c r="E14" s="554"/>
      <c r="F14" s="554"/>
      <c r="G14" s="555"/>
      <c r="H14" s="533" t="s">
        <v>106</v>
      </c>
      <c r="I14" s="534"/>
      <c r="J14" s="534"/>
      <c r="K14" s="534"/>
      <c r="L14" s="534"/>
      <c r="M14" s="535"/>
      <c r="N14" s="642">
        <v>0</v>
      </c>
      <c r="O14" s="643"/>
      <c r="P14" s="643"/>
      <c r="Q14" s="643"/>
      <c r="R14" s="643"/>
      <c r="S14" s="102" t="s">
        <v>102</v>
      </c>
      <c r="T14" s="57" t="s">
        <v>107</v>
      </c>
      <c r="U14" s="644">
        <f>H67</f>
        <v>50000</v>
      </c>
      <c r="V14" s="644"/>
      <c r="W14" s="644"/>
      <c r="X14" s="644"/>
      <c r="Y14" s="102" t="s">
        <v>102</v>
      </c>
      <c r="Z14" s="645">
        <f>U14-N14</f>
        <v>50000</v>
      </c>
      <c r="AA14" s="644"/>
      <c r="AB14" s="644"/>
      <c r="AC14" s="644"/>
      <c r="AD14" s="644"/>
      <c r="AE14" s="58" t="s">
        <v>102</v>
      </c>
      <c r="AF14" s="105" t="s">
        <v>314</v>
      </c>
      <c r="AG14" s="151"/>
      <c r="AH14" s="540" t="s">
        <v>311</v>
      </c>
      <c r="AI14" s="541"/>
      <c r="AJ14" s="541"/>
      <c r="AK14" s="541"/>
      <c r="AL14" s="541"/>
      <c r="AM14" s="541"/>
      <c r="AN14" s="541"/>
      <c r="AO14" s="541"/>
      <c r="AP14" s="541"/>
      <c r="AQ14" s="541"/>
      <c r="AR14" s="541"/>
      <c r="AS14" s="541"/>
      <c r="AT14" s="541"/>
      <c r="AU14" s="541"/>
    </row>
    <row r="15" spans="1:60" ht="16.5" customHeight="1" thickTop="1" thickBot="1">
      <c r="A15" s="556"/>
      <c r="B15" s="557"/>
      <c r="C15" s="557"/>
      <c r="D15" s="557"/>
      <c r="E15" s="557"/>
      <c r="F15" s="557"/>
      <c r="G15" s="558"/>
      <c r="H15" s="505" t="s">
        <v>108</v>
      </c>
      <c r="I15" s="506"/>
      <c r="J15" s="506"/>
      <c r="K15" s="506"/>
      <c r="L15" s="506"/>
      <c r="M15" s="507"/>
      <c r="N15" s="633">
        <f>SUM(N12:R14)</f>
        <v>246200</v>
      </c>
      <c r="O15" s="634"/>
      <c r="P15" s="634"/>
      <c r="Q15" s="634"/>
      <c r="R15" s="634"/>
      <c r="S15" s="59" t="s">
        <v>102</v>
      </c>
      <c r="T15" s="635">
        <f>SUM(U12:X14)</f>
        <v>295450</v>
      </c>
      <c r="U15" s="636"/>
      <c r="V15" s="636"/>
      <c r="W15" s="636"/>
      <c r="X15" s="637"/>
      <c r="Y15" s="59" t="s">
        <v>102</v>
      </c>
      <c r="Z15" s="633">
        <f>SUM(Z12:AD14)</f>
        <v>49250</v>
      </c>
      <c r="AA15" s="634"/>
      <c r="AB15" s="634"/>
      <c r="AC15" s="634"/>
      <c r="AD15" s="634"/>
      <c r="AE15" s="60" t="s">
        <v>102</v>
      </c>
    </row>
    <row r="17" spans="1:36" ht="16.5" customHeight="1" thickBot="1">
      <c r="A17" s="38" t="s">
        <v>109</v>
      </c>
      <c r="B17" s="38"/>
      <c r="C17" s="38"/>
      <c r="D17" s="38"/>
      <c r="E17" s="38"/>
      <c r="F17" s="38"/>
      <c r="G17" s="38"/>
      <c r="H17" s="38"/>
      <c r="I17" s="38"/>
      <c r="J17" s="38"/>
      <c r="K17" s="38"/>
      <c r="L17" s="38"/>
      <c r="M17" s="38"/>
      <c r="N17" s="94"/>
      <c r="O17" s="38"/>
      <c r="P17" s="38"/>
      <c r="Q17" s="38"/>
      <c r="R17" s="38"/>
      <c r="S17" s="38"/>
      <c r="T17" s="38"/>
      <c r="U17" s="38"/>
      <c r="V17" s="38"/>
      <c r="W17" s="38"/>
      <c r="X17" s="38"/>
      <c r="Y17" s="38"/>
      <c r="Z17" s="38"/>
      <c r="AA17" s="38"/>
      <c r="AB17" s="38"/>
      <c r="AC17" s="38"/>
      <c r="AD17" s="38"/>
      <c r="AE17" s="38"/>
      <c r="AF17" s="38"/>
      <c r="AG17" s="38"/>
      <c r="AH17" s="38"/>
      <c r="AI17" s="38"/>
      <c r="AJ17" s="62"/>
    </row>
    <row r="18" spans="1:36" ht="13.5" customHeight="1">
      <c r="A18" s="405" t="s">
        <v>110</v>
      </c>
      <c r="B18" s="406"/>
      <c r="C18" s="406"/>
      <c r="D18" s="406"/>
      <c r="E18" s="406"/>
      <c r="F18" s="406"/>
      <c r="G18" s="407"/>
      <c r="H18" s="542" t="s">
        <v>111</v>
      </c>
      <c r="I18" s="406"/>
      <c r="J18" s="406"/>
      <c r="K18" s="406"/>
      <c r="L18" s="406"/>
      <c r="M18" s="543"/>
    </row>
    <row r="19" spans="1:36" ht="13.5" customHeight="1">
      <c r="A19" s="469"/>
      <c r="B19" s="470"/>
      <c r="C19" s="470"/>
      <c r="D19" s="470"/>
      <c r="E19" s="470"/>
      <c r="F19" s="470"/>
      <c r="G19" s="471"/>
      <c r="H19" s="544"/>
      <c r="I19" s="470"/>
      <c r="J19" s="470"/>
      <c r="K19" s="470"/>
      <c r="L19" s="470"/>
      <c r="M19" s="545"/>
    </row>
    <row r="20" spans="1:36" ht="16.5" customHeight="1">
      <c r="A20" s="647" t="s">
        <v>219</v>
      </c>
      <c r="B20" s="648"/>
      <c r="C20" s="648"/>
      <c r="D20" s="648"/>
      <c r="E20" s="648"/>
      <c r="F20" s="648"/>
      <c r="G20" s="649"/>
      <c r="H20" s="650">
        <f t="shared" ref="H20:H29" ca="1" si="0">SUM(SUMIF($A$36:$G$45,A20,$AO$36:$AR$45),SUMIF($A$50:$G$59,A20,$N$50:$R$59))</f>
        <v>183250</v>
      </c>
      <c r="I20" s="651"/>
      <c r="J20" s="651"/>
      <c r="K20" s="651"/>
      <c r="L20" s="651"/>
      <c r="M20" s="156" t="s">
        <v>102</v>
      </c>
    </row>
    <row r="21" spans="1:36" ht="16.5" customHeight="1">
      <c r="A21" s="647" t="s">
        <v>221</v>
      </c>
      <c r="B21" s="648"/>
      <c r="C21" s="648"/>
      <c r="D21" s="648"/>
      <c r="E21" s="648"/>
      <c r="F21" s="648"/>
      <c r="G21" s="649"/>
      <c r="H21" s="650">
        <f t="shared" ca="1" si="0"/>
        <v>17100</v>
      </c>
      <c r="I21" s="651"/>
      <c r="J21" s="651"/>
      <c r="K21" s="651"/>
      <c r="L21" s="651"/>
      <c r="M21" s="156" t="s">
        <v>102</v>
      </c>
    </row>
    <row r="22" spans="1:36" ht="16.5" customHeight="1">
      <c r="A22" s="647" t="s">
        <v>223</v>
      </c>
      <c r="B22" s="648"/>
      <c r="C22" s="648"/>
      <c r="D22" s="648"/>
      <c r="E22" s="648"/>
      <c r="F22" s="648"/>
      <c r="G22" s="649"/>
      <c r="H22" s="650">
        <f t="shared" ca="1" si="0"/>
        <v>11400</v>
      </c>
      <c r="I22" s="651"/>
      <c r="J22" s="651"/>
      <c r="K22" s="651"/>
      <c r="L22" s="651"/>
      <c r="M22" s="156" t="s">
        <v>102</v>
      </c>
    </row>
    <row r="23" spans="1:36" ht="16.5" customHeight="1">
      <c r="A23" s="647" t="s">
        <v>225</v>
      </c>
      <c r="B23" s="648"/>
      <c r="C23" s="648"/>
      <c r="D23" s="648"/>
      <c r="E23" s="648"/>
      <c r="F23" s="648"/>
      <c r="G23" s="649"/>
      <c r="H23" s="650">
        <f t="shared" ca="1" si="0"/>
        <v>17600</v>
      </c>
      <c r="I23" s="651"/>
      <c r="J23" s="651"/>
      <c r="K23" s="651"/>
      <c r="L23" s="651"/>
      <c r="M23" s="156" t="s">
        <v>102</v>
      </c>
    </row>
    <row r="24" spans="1:36" ht="16.5" customHeight="1">
      <c r="A24" s="647" t="s">
        <v>227</v>
      </c>
      <c r="B24" s="648"/>
      <c r="C24" s="648"/>
      <c r="D24" s="648"/>
      <c r="E24" s="648"/>
      <c r="F24" s="648"/>
      <c r="G24" s="649"/>
      <c r="H24" s="650">
        <f t="shared" ca="1" si="0"/>
        <v>16100</v>
      </c>
      <c r="I24" s="651"/>
      <c r="J24" s="651"/>
      <c r="K24" s="651"/>
      <c r="L24" s="651"/>
      <c r="M24" s="156" t="s">
        <v>102</v>
      </c>
    </row>
    <row r="25" spans="1:36" ht="16.5" customHeight="1">
      <c r="A25" s="370"/>
      <c r="B25" s="371"/>
      <c r="C25" s="371"/>
      <c r="D25" s="371"/>
      <c r="E25" s="371"/>
      <c r="F25" s="371"/>
      <c r="G25" s="372"/>
      <c r="H25" s="493">
        <f t="shared" ca="1" si="0"/>
        <v>0</v>
      </c>
      <c r="I25" s="494"/>
      <c r="J25" s="494"/>
      <c r="K25" s="494"/>
      <c r="L25" s="494"/>
      <c r="M25" s="156" t="s">
        <v>102</v>
      </c>
    </row>
    <row r="26" spans="1:36" ht="16.5" customHeight="1">
      <c r="A26" s="370"/>
      <c r="B26" s="371"/>
      <c r="C26" s="371"/>
      <c r="D26" s="371"/>
      <c r="E26" s="371"/>
      <c r="F26" s="371"/>
      <c r="G26" s="372"/>
      <c r="H26" s="493">
        <f t="shared" ca="1" si="0"/>
        <v>0</v>
      </c>
      <c r="I26" s="494"/>
      <c r="J26" s="494"/>
      <c r="K26" s="494"/>
      <c r="L26" s="494"/>
      <c r="M26" s="156" t="s">
        <v>102</v>
      </c>
    </row>
    <row r="27" spans="1:36" ht="16.5" customHeight="1">
      <c r="A27" s="370"/>
      <c r="B27" s="371"/>
      <c r="C27" s="371"/>
      <c r="D27" s="371"/>
      <c r="E27" s="371"/>
      <c r="F27" s="371"/>
      <c r="G27" s="372"/>
      <c r="H27" s="493">
        <f t="shared" ca="1" si="0"/>
        <v>0</v>
      </c>
      <c r="I27" s="494"/>
      <c r="J27" s="494"/>
      <c r="K27" s="494"/>
      <c r="L27" s="494"/>
      <c r="M27" s="156" t="s">
        <v>102</v>
      </c>
    </row>
    <row r="28" spans="1:36" ht="16.5" customHeight="1">
      <c r="A28" s="370"/>
      <c r="B28" s="371"/>
      <c r="C28" s="371"/>
      <c r="D28" s="371"/>
      <c r="E28" s="371"/>
      <c r="F28" s="371"/>
      <c r="G28" s="372"/>
      <c r="H28" s="493">
        <f t="shared" ca="1" si="0"/>
        <v>0</v>
      </c>
      <c r="I28" s="494"/>
      <c r="J28" s="494"/>
      <c r="K28" s="494"/>
      <c r="L28" s="494"/>
      <c r="M28" s="156" t="s">
        <v>102</v>
      </c>
    </row>
    <row r="29" spans="1:36" ht="16.5" customHeight="1" thickBot="1">
      <c r="A29" s="356"/>
      <c r="B29" s="357"/>
      <c r="C29" s="357"/>
      <c r="D29" s="357"/>
      <c r="E29" s="357"/>
      <c r="F29" s="357"/>
      <c r="G29" s="358"/>
      <c r="H29" s="495">
        <f t="shared" ca="1" si="0"/>
        <v>0</v>
      </c>
      <c r="I29" s="496"/>
      <c r="J29" s="496"/>
      <c r="K29" s="496"/>
      <c r="L29" s="496"/>
      <c r="M29" s="157" t="s">
        <v>102</v>
      </c>
    </row>
    <row r="30" spans="1:36" ht="16.5" customHeight="1" thickTop="1" thickBot="1">
      <c r="A30" s="461" t="s">
        <v>112</v>
      </c>
      <c r="B30" s="462"/>
      <c r="C30" s="462"/>
      <c r="D30" s="462"/>
      <c r="E30" s="462"/>
      <c r="F30" s="462"/>
      <c r="G30" s="463"/>
      <c r="H30" s="652">
        <f ca="1">SUM(H20:L29)</f>
        <v>245450</v>
      </c>
      <c r="I30" s="653"/>
      <c r="J30" s="653"/>
      <c r="K30" s="653"/>
      <c r="L30" s="653"/>
      <c r="M30" s="158" t="s">
        <v>102</v>
      </c>
    </row>
    <row r="32" spans="1:36" ht="16.5" customHeight="1" thickBot="1">
      <c r="A32" s="64" t="s">
        <v>113</v>
      </c>
      <c r="Y32" s="32" t="s">
        <v>317</v>
      </c>
    </row>
    <row r="33" spans="1:46" ht="16.5" customHeight="1">
      <c r="A33" s="405" t="s">
        <v>110</v>
      </c>
      <c r="B33" s="406"/>
      <c r="C33" s="406"/>
      <c r="D33" s="406"/>
      <c r="E33" s="406"/>
      <c r="F33" s="406"/>
      <c r="G33" s="407"/>
      <c r="H33" s="472" t="s">
        <v>319</v>
      </c>
      <c r="I33" s="473"/>
      <c r="J33" s="473"/>
      <c r="K33" s="473"/>
      <c r="L33" s="473"/>
      <c r="M33" s="474"/>
      <c r="N33" s="478" t="s">
        <v>114</v>
      </c>
      <c r="O33" s="479"/>
      <c r="P33" s="479"/>
      <c r="Q33" s="479"/>
      <c r="R33" s="479"/>
      <c r="S33" s="479"/>
      <c r="T33" s="479"/>
      <c r="U33" s="479"/>
      <c r="V33" s="479"/>
      <c r="W33" s="479"/>
      <c r="X33" s="479"/>
      <c r="Y33" s="480"/>
      <c r="Z33" s="481" t="s">
        <v>115</v>
      </c>
      <c r="AA33" s="482"/>
      <c r="AB33" s="490"/>
      <c r="AC33" s="481" t="s">
        <v>116</v>
      </c>
      <c r="AD33" s="482"/>
      <c r="AE33" s="482"/>
      <c r="AF33" s="482"/>
      <c r="AG33" s="482"/>
      <c r="AH33" s="482"/>
      <c r="AI33" s="482"/>
      <c r="AJ33" s="482"/>
      <c r="AK33" s="482"/>
      <c r="AL33" s="482"/>
      <c r="AM33" s="482"/>
      <c r="AN33" s="490"/>
      <c r="AO33" s="481" t="s">
        <v>117</v>
      </c>
      <c r="AP33" s="482"/>
      <c r="AQ33" s="482"/>
      <c r="AR33" s="482"/>
      <c r="AS33" s="482"/>
      <c r="AT33" s="483"/>
    </row>
    <row r="34" spans="1:46" ht="40.5" customHeight="1">
      <c r="A34" s="466"/>
      <c r="B34" s="467"/>
      <c r="C34" s="467"/>
      <c r="D34" s="467"/>
      <c r="E34" s="467"/>
      <c r="F34" s="467"/>
      <c r="G34" s="468"/>
      <c r="H34" s="475"/>
      <c r="I34" s="476"/>
      <c r="J34" s="476"/>
      <c r="K34" s="476"/>
      <c r="L34" s="476"/>
      <c r="M34" s="477"/>
      <c r="N34" s="453" t="s">
        <v>320</v>
      </c>
      <c r="O34" s="454"/>
      <c r="P34" s="454"/>
      <c r="Q34" s="454"/>
      <c r="R34" s="454"/>
      <c r="S34" s="455"/>
      <c r="T34" s="453" t="s">
        <v>321</v>
      </c>
      <c r="U34" s="454"/>
      <c r="V34" s="454"/>
      <c r="W34" s="454"/>
      <c r="X34" s="454"/>
      <c r="Y34" s="455"/>
      <c r="Z34" s="484"/>
      <c r="AA34" s="485"/>
      <c r="AB34" s="491"/>
      <c r="AC34" s="484"/>
      <c r="AD34" s="485"/>
      <c r="AE34" s="485"/>
      <c r="AF34" s="485"/>
      <c r="AG34" s="485"/>
      <c r="AH34" s="485"/>
      <c r="AI34" s="485"/>
      <c r="AJ34" s="485"/>
      <c r="AK34" s="485"/>
      <c r="AL34" s="485"/>
      <c r="AM34" s="485"/>
      <c r="AN34" s="491"/>
      <c r="AO34" s="484"/>
      <c r="AP34" s="485"/>
      <c r="AQ34" s="485"/>
      <c r="AR34" s="485"/>
      <c r="AS34" s="485"/>
      <c r="AT34" s="486"/>
    </row>
    <row r="35" spans="1:46" ht="16.5" customHeight="1">
      <c r="A35" s="469"/>
      <c r="B35" s="470"/>
      <c r="C35" s="470"/>
      <c r="D35" s="470"/>
      <c r="E35" s="470"/>
      <c r="F35" s="470"/>
      <c r="G35" s="471"/>
      <c r="H35" s="456" t="s">
        <v>50</v>
      </c>
      <c r="I35" s="457"/>
      <c r="J35" s="458"/>
      <c r="K35" s="459" t="s">
        <v>118</v>
      </c>
      <c r="L35" s="457"/>
      <c r="M35" s="460"/>
      <c r="N35" s="456" t="s">
        <v>51</v>
      </c>
      <c r="O35" s="457"/>
      <c r="P35" s="458"/>
      <c r="Q35" s="459" t="s">
        <v>118</v>
      </c>
      <c r="R35" s="457"/>
      <c r="S35" s="460"/>
      <c r="T35" s="456" t="s">
        <v>51</v>
      </c>
      <c r="U35" s="457"/>
      <c r="V35" s="458"/>
      <c r="W35" s="459" t="s">
        <v>118</v>
      </c>
      <c r="X35" s="457"/>
      <c r="Y35" s="460"/>
      <c r="Z35" s="487"/>
      <c r="AA35" s="488"/>
      <c r="AB35" s="492"/>
      <c r="AC35" s="487"/>
      <c r="AD35" s="488"/>
      <c r="AE35" s="488"/>
      <c r="AF35" s="488"/>
      <c r="AG35" s="488"/>
      <c r="AH35" s="488"/>
      <c r="AI35" s="488"/>
      <c r="AJ35" s="488"/>
      <c r="AK35" s="488"/>
      <c r="AL35" s="488"/>
      <c r="AM35" s="488"/>
      <c r="AN35" s="492"/>
      <c r="AO35" s="487"/>
      <c r="AP35" s="488"/>
      <c r="AQ35" s="488"/>
      <c r="AR35" s="488"/>
      <c r="AS35" s="488"/>
      <c r="AT35" s="489"/>
    </row>
    <row r="36" spans="1:46" ht="16.5" customHeight="1">
      <c r="A36" s="654" t="s">
        <v>234</v>
      </c>
      <c r="B36" s="655"/>
      <c r="C36" s="655"/>
      <c r="D36" s="655"/>
      <c r="E36" s="655"/>
      <c r="F36" s="655"/>
      <c r="G36" s="656"/>
      <c r="H36" s="660">
        <v>5</v>
      </c>
      <c r="I36" s="661"/>
      <c r="J36" s="662"/>
      <c r="K36" s="663">
        <f>H36*35650</f>
        <v>178250</v>
      </c>
      <c r="L36" s="664"/>
      <c r="M36" s="665"/>
      <c r="N36" s="443"/>
      <c r="O36" s="341"/>
      <c r="P36" s="444"/>
      <c r="Q36" s="435">
        <f>N36*5200</f>
        <v>0</v>
      </c>
      <c r="R36" s="436"/>
      <c r="S36" s="437"/>
      <c r="T36" s="443"/>
      <c r="U36" s="341"/>
      <c r="V36" s="444"/>
      <c r="W36" s="435">
        <f>T36*1070</f>
        <v>0</v>
      </c>
      <c r="X36" s="436"/>
      <c r="Y36" s="437"/>
      <c r="Z36" s="666" t="s">
        <v>239</v>
      </c>
      <c r="AA36" s="667"/>
      <c r="AB36" s="668"/>
      <c r="AC36" s="669" t="s">
        <v>247</v>
      </c>
      <c r="AD36" s="670"/>
      <c r="AE36" s="670"/>
      <c r="AF36" s="670"/>
      <c r="AG36" s="670"/>
      <c r="AH36" s="670"/>
      <c r="AI36" s="670"/>
      <c r="AJ36" s="670"/>
      <c r="AK36" s="670"/>
      <c r="AL36" s="670"/>
      <c r="AM36" s="670"/>
      <c r="AN36" s="671"/>
      <c r="AO36" s="672">
        <f>SUM(K36,Q36,W36)</f>
        <v>178250</v>
      </c>
      <c r="AP36" s="673"/>
      <c r="AQ36" s="673"/>
      <c r="AR36" s="673"/>
      <c r="AS36" s="526" t="s">
        <v>102</v>
      </c>
      <c r="AT36" s="527"/>
    </row>
    <row r="37" spans="1:46" ht="16.5" customHeight="1">
      <c r="A37" s="654" t="s">
        <v>235</v>
      </c>
      <c r="B37" s="655"/>
      <c r="C37" s="655"/>
      <c r="D37" s="655"/>
      <c r="E37" s="655"/>
      <c r="F37" s="655"/>
      <c r="G37" s="656"/>
      <c r="H37" s="443"/>
      <c r="I37" s="341"/>
      <c r="J37" s="444"/>
      <c r="K37" s="657">
        <f t="shared" ref="K37:K45" si="1">H37*35650</f>
        <v>0</v>
      </c>
      <c r="L37" s="658"/>
      <c r="M37" s="659"/>
      <c r="N37" s="660">
        <v>3</v>
      </c>
      <c r="O37" s="661"/>
      <c r="P37" s="662"/>
      <c r="Q37" s="663">
        <f t="shared" ref="Q37:Q45" si="2">N37*5200</f>
        <v>15600</v>
      </c>
      <c r="R37" s="664"/>
      <c r="S37" s="665"/>
      <c r="T37" s="443"/>
      <c r="U37" s="341"/>
      <c r="V37" s="444"/>
      <c r="W37" s="435">
        <f t="shared" ref="W37:W45" si="3">T37*1070</f>
        <v>0</v>
      </c>
      <c r="X37" s="436"/>
      <c r="Y37" s="437"/>
      <c r="Z37" s="666" t="s">
        <v>239</v>
      </c>
      <c r="AA37" s="667"/>
      <c r="AB37" s="668"/>
      <c r="AC37" s="669" t="s">
        <v>244</v>
      </c>
      <c r="AD37" s="670"/>
      <c r="AE37" s="670"/>
      <c r="AF37" s="670"/>
      <c r="AG37" s="670"/>
      <c r="AH37" s="670"/>
      <c r="AI37" s="670"/>
      <c r="AJ37" s="670"/>
      <c r="AK37" s="670"/>
      <c r="AL37" s="670"/>
      <c r="AM37" s="670"/>
      <c r="AN37" s="671"/>
      <c r="AO37" s="672">
        <f t="shared" ref="AO37:AO45" si="4">SUM(K37,Q37,W37)</f>
        <v>15600</v>
      </c>
      <c r="AP37" s="673"/>
      <c r="AQ37" s="673"/>
      <c r="AR37" s="673"/>
      <c r="AS37" s="526" t="s">
        <v>102</v>
      </c>
      <c r="AT37" s="527"/>
    </row>
    <row r="38" spans="1:46" ht="16.5" customHeight="1">
      <c r="A38" s="654" t="s">
        <v>236</v>
      </c>
      <c r="B38" s="655"/>
      <c r="C38" s="655"/>
      <c r="D38" s="655"/>
      <c r="E38" s="655"/>
      <c r="F38" s="655"/>
      <c r="G38" s="656"/>
      <c r="H38" s="443"/>
      <c r="I38" s="341"/>
      <c r="J38" s="444"/>
      <c r="K38" s="657">
        <f t="shared" si="1"/>
        <v>0</v>
      </c>
      <c r="L38" s="658"/>
      <c r="M38" s="659"/>
      <c r="N38" s="660">
        <v>2</v>
      </c>
      <c r="O38" s="661"/>
      <c r="P38" s="662"/>
      <c r="Q38" s="663">
        <f t="shared" si="2"/>
        <v>10400</v>
      </c>
      <c r="R38" s="664"/>
      <c r="S38" s="665"/>
      <c r="T38" s="443"/>
      <c r="U38" s="341"/>
      <c r="V38" s="444"/>
      <c r="W38" s="435">
        <f t="shared" si="3"/>
        <v>0</v>
      </c>
      <c r="X38" s="436"/>
      <c r="Y38" s="437"/>
      <c r="Z38" s="666" t="s">
        <v>239</v>
      </c>
      <c r="AA38" s="667"/>
      <c r="AB38" s="668"/>
      <c r="AC38" s="669" t="s">
        <v>245</v>
      </c>
      <c r="AD38" s="670"/>
      <c r="AE38" s="670"/>
      <c r="AF38" s="670"/>
      <c r="AG38" s="670"/>
      <c r="AH38" s="670"/>
      <c r="AI38" s="670"/>
      <c r="AJ38" s="670"/>
      <c r="AK38" s="670"/>
      <c r="AL38" s="670"/>
      <c r="AM38" s="670"/>
      <c r="AN38" s="671"/>
      <c r="AO38" s="672">
        <f t="shared" si="4"/>
        <v>10400</v>
      </c>
      <c r="AP38" s="673"/>
      <c r="AQ38" s="673"/>
      <c r="AR38" s="673"/>
      <c r="AS38" s="526" t="s">
        <v>102</v>
      </c>
      <c r="AT38" s="527"/>
    </row>
    <row r="39" spans="1:46" ht="16.5" customHeight="1">
      <c r="A39" s="654" t="s">
        <v>237</v>
      </c>
      <c r="B39" s="655"/>
      <c r="C39" s="655"/>
      <c r="D39" s="655"/>
      <c r="E39" s="655"/>
      <c r="F39" s="655"/>
      <c r="G39" s="656"/>
      <c r="H39" s="443"/>
      <c r="I39" s="341"/>
      <c r="J39" s="444"/>
      <c r="K39" s="657">
        <f t="shared" si="1"/>
        <v>0</v>
      </c>
      <c r="L39" s="658"/>
      <c r="M39" s="659"/>
      <c r="N39" s="660">
        <v>3</v>
      </c>
      <c r="O39" s="661"/>
      <c r="P39" s="662"/>
      <c r="Q39" s="663">
        <f t="shared" si="2"/>
        <v>15600</v>
      </c>
      <c r="R39" s="664"/>
      <c r="S39" s="665"/>
      <c r="T39" s="443"/>
      <c r="U39" s="341"/>
      <c r="V39" s="444"/>
      <c r="W39" s="435">
        <f t="shared" si="3"/>
        <v>0</v>
      </c>
      <c r="X39" s="436"/>
      <c r="Y39" s="437"/>
      <c r="Z39" s="666" t="s">
        <v>239</v>
      </c>
      <c r="AA39" s="667"/>
      <c r="AB39" s="668"/>
      <c r="AC39" s="669" t="s">
        <v>246</v>
      </c>
      <c r="AD39" s="670"/>
      <c r="AE39" s="670"/>
      <c r="AF39" s="670"/>
      <c r="AG39" s="670"/>
      <c r="AH39" s="670"/>
      <c r="AI39" s="670"/>
      <c r="AJ39" s="670"/>
      <c r="AK39" s="670"/>
      <c r="AL39" s="670"/>
      <c r="AM39" s="670"/>
      <c r="AN39" s="671"/>
      <c r="AO39" s="672">
        <f t="shared" si="4"/>
        <v>15600</v>
      </c>
      <c r="AP39" s="673"/>
      <c r="AQ39" s="673"/>
      <c r="AR39" s="673"/>
      <c r="AS39" s="526" t="s">
        <v>102</v>
      </c>
      <c r="AT39" s="527"/>
    </row>
    <row r="40" spans="1:46" ht="16.5" customHeight="1">
      <c r="A40" s="654" t="s">
        <v>238</v>
      </c>
      <c r="B40" s="655"/>
      <c r="C40" s="655"/>
      <c r="D40" s="655"/>
      <c r="E40" s="655"/>
      <c r="F40" s="655"/>
      <c r="G40" s="656"/>
      <c r="H40" s="443"/>
      <c r="I40" s="341"/>
      <c r="J40" s="444"/>
      <c r="K40" s="657">
        <f t="shared" si="1"/>
        <v>0</v>
      </c>
      <c r="L40" s="658"/>
      <c r="M40" s="659"/>
      <c r="N40" s="660">
        <v>3</v>
      </c>
      <c r="O40" s="661"/>
      <c r="P40" s="662"/>
      <c r="Q40" s="663">
        <f t="shared" si="2"/>
        <v>15600</v>
      </c>
      <c r="R40" s="664"/>
      <c r="S40" s="665"/>
      <c r="T40" s="443"/>
      <c r="U40" s="341"/>
      <c r="V40" s="444"/>
      <c r="W40" s="435">
        <f t="shared" si="3"/>
        <v>0</v>
      </c>
      <c r="X40" s="436"/>
      <c r="Y40" s="437"/>
      <c r="Z40" s="666" t="s">
        <v>239</v>
      </c>
      <c r="AA40" s="667"/>
      <c r="AB40" s="668"/>
      <c r="AC40" s="669" t="s">
        <v>240</v>
      </c>
      <c r="AD40" s="670"/>
      <c r="AE40" s="670"/>
      <c r="AF40" s="670"/>
      <c r="AG40" s="670"/>
      <c r="AH40" s="670"/>
      <c r="AI40" s="670"/>
      <c r="AJ40" s="670"/>
      <c r="AK40" s="670"/>
      <c r="AL40" s="670"/>
      <c r="AM40" s="670"/>
      <c r="AN40" s="671"/>
      <c r="AO40" s="672">
        <f t="shared" si="4"/>
        <v>15600</v>
      </c>
      <c r="AP40" s="673"/>
      <c r="AQ40" s="673"/>
      <c r="AR40" s="673"/>
      <c r="AS40" s="526" t="s">
        <v>102</v>
      </c>
      <c r="AT40" s="527"/>
    </row>
    <row r="41" spans="1:46" ht="16.5" customHeight="1">
      <c r="A41" s="450"/>
      <c r="B41" s="451"/>
      <c r="C41" s="451"/>
      <c r="D41" s="451"/>
      <c r="E41" s="451"/>
      <c r="F41" s="451"/>
      <c r="G41" s="452"/>
      <c r="H41" s="443"/>
      <c r="I41" s="341"/>
      <c r="J41" s="444"/>
      <c r="K41" s="657">
        <f t="shared" si="1"/>
        <v>0</v>
      </c>
      <c r="L41" s="658"/>
      <c r="M41" s="659"/>
      <c r="N41" s="443"/>
      <c r="O41" s="341"/>
      <c r="P41" s="444"/>
      <c r="Q41" s="435">
        <f t="shared" si="2"/>
        <v>0</v>
      </c>
      <c r="R41" s="436"/>
      <c r="S41" s="437"/>
      <c r="T41" s="443"/>
      <c r="U41" s="341"/>
      <c r="V41" s="444"/>
      <c r="W41" s="435">
        <f t="shared" si="3"/>
        <v>0</v>
      </c>
      <c r="X41" s="436"/>
      <c r="Y41" s="437"/>
      <c r="Z41" s="674"/>
      <c r="AA41" s="675"/>
      <c r="AB41" s="676"/>
      <c r="AC41" s="677"/>
      <c r="AD41" s="678"/>
      <c r="AE41" s="678"/>
      <c r="AF41" s="678"/>
      <c r="AG41" s="678"/>
      <c r="AH41" s="678"/>
      <c r="AI41" s="678"/>
      <c r="AJ41" s="678"/>
      <c r="AK41" s="678"/>
      <c r="AL41" s="678"/>
      <c r="AM41" s="678"/>
      <c r="AN41" s="679"/>
      <c r="AO41" s="680">
        <f t="shared" si="4"/>
        <v>0</v>
      </c>
      <c r="AP41" s="681"/>
      <c r="AQ41" s="681"/>
      <c r="AR41" s="681"/>
      <c r="AS41" s="526" t="s">
        <v>102</v>
      </c>
      <c r="AT41" s="527"/>
    </row>
    <row r="42" spans="1:46" ht="16.5" customHeight="1">
      <c r="A42" s="450"/>
      <c r="B42" s="451"/>
      <c r="C42" s="451"/>
      <c r="D42" s="451"/>
      <c r="E42" s="451"/>
      <c r="F42" s="451"/>
      <c r="G42" s="452"/>
      <c r="H42" s="443"/>
      <c r="I42" s="341"/>
      <c r="J42" s="444"/>
      <c r="K42" s="657">
        <f t="shared" si="1"/>
        <v>0</v>
      </c>
      <c r="L42" s="658"/>
      <c r="M42" s="659"/>
      <c r="N42" s="443"/>
      <c r="O42" s="341"/>
      <c r="P42" s="444"/>
      <c r="Q42" s="435">
        <f t="shared" si="2"/>
        <v>0</v>
      </c>
      <c r="R42" s="436"/>
      <c r="S42" s="437"/>
      <c r="T42" s="443"/>
      <c r="U42" s="341"/>
      <c r="V42" s="444"/>
      <c r="W42" s="435">
        <f t="shared" si="3"/>
        <v>0</v>
      </c>
      <c r="X42" s="436"/>
      <c r="Y42" s="437"/>
      <c r="Z42" s="361"/>
      <c r="AA42" s="362"/>
      <c r="AB42" s="363"/>
      <c r="AC42" s="353"/>
      <c r="AD42" s="354"/>
      <c r="AE42" s="354"/>
      <c r="AF42" s="354"/>
      <c r="AG42" s="354"/>
      <c r="AH42" s="354"/>
      <c r="AI42" s="354"/>
      <c r="AJ42" s="354"/>
      <c r="AK42" s="354"/>
      <c r="AL42" s="354"/>
      <c r="AM42" s="354"/>
      <c r="AN42" s="355"/>
      <c r="AO42" s="441">
        <f t="shared" si="4"/>
        <v>0</v>
      </c>
      <c r="AP42" s="442"/>
      <c r="AQ42" s="442"/>
      <c r="AR42" s="442"/>
      <c r="AS42" s="526" t="s">
        <v>102</v>
      </c>
      <c r="AT42" s="527"/>
    </row>
    <row r="43" spans="1:46" ht="16.5" customHeight="1">
      <c r="A43" s="450"/>
      <c r="B43" s="451"/>
      <c r="C43" s="451"/>
      <c r="D43" s="451"/>
      <c r="E43" s="451"/>
      <c r="F43" s="451"/>
      <c r="G43" s="452"/>
      <c r="H43" s="443"/>
      <c r="I43" s="341"/>
      <c r="J43" s="444"/>
      <c r="K43" s="657">
        <f t="shared" si="1"/>
        <v>0</v>
      </c>
      <c r="L43" s="658"/>
      <c r="M43" s="659"/>
      <c r="N43" s="443"/>
      <c r="O43" s="341"/>
      <c r="P43" s="444"/>
      <c r="Q43" s="435">
        <f t="shared" si="2"/>
        <v>0</v>
      </c>
      <c r="R43" s="436"/>
      <c r="S43" s="437"/>
      <c r="T43" s="443"/>
      <c r="U43" s="341"/>
      <c r="V43" s="444"/>
      <c r="W43" s="435">
        <f t="shared" si="3"/>
        <v>0</v>
      </c>
      <c r="X43" s="436"/>
      <c r="Y43" s="437"/>
      <c r="Z43" s="361"/>
      <c r="AA43" s="362"/>
      <c r="AB43" s="363"/>
      <c r="AC43" s="353"/>
      <c r="AD43" s="354"/>
      <c r="AE43" s="354"/>
      <c r="AF43" s="354"/>
      <c r="AG43" s="354"/>
      <c r="AH43" s="354"/>
      <c r="AI43" s="354"/>
      <c r="AJ43" s="354"/>
      <c r="AK43" s="354"/>
      <c r="AL43" s="354"/>
      <c r="AM43" s="354"/>
      <c r="AN43" s="355"/>
      <c r="AO43" s="441">
        <f t="shared" si="4"/>
        <v>0</v>
      </c>
      <c r="AP43" s="442"/>
      <c r="AQ43" s="442"/>
      <c r="AR43" s="442"/>
      <c r="AS43" s="526" t="s">
        <v>102</v>
      </c>
      <c r="AT43" s="527"/>
    </row>
    <row r="44" spans="1:46" ht="16.5" customHeight="1">
      <c r="A44" s="450"/>
      <c r="B44" s="451"/>
      <c r="C44" s="451"/>
      <c r="D44" s="451"/>
      <c r="E44" s="451"/>
      <c r="F44" s="451"/>
      <c r="G44" s="452"/>
      <c r="H44" s="443"/>
      <c r="I44" s="341"/>
      <c r="J44" s="341"/>
      <c r="K44" s="657">
        <f t="shared" si="1"/>
        <v>0</v>
      </c>
      <c r="L44" s="658"/>
      <c r="M44" s="659"/>
      <c r="N44" s="443"/>
      <c r="O44" s="341"/>
      <c r="P44" s="444"/>
      <c r="Q44" s="435">
        <f t="shared" si="2"/>
        <v>0</v>
      </c>
      <c r="R44" s="436"/>
      <c r="S44" s="437"/>
      <c r="T44" s="443"/>
      <c r="U44" s="341"/>
      <c r="V44" s="444"/>
      <c r="W44" s="435">
        <f t="shared" si="3"/>
        <v>0</v>
      </c>
      <c r="X44" s="436"/>
      <c r="Y44" s="437"/>
      <c r="Z44" s="361"/>
      <c r="AA44" s="362"/>
      <c r="AB44" s="363"/>
      <c r="AC44" s="438"/>
      <c r="AD44" s="439"/>
      <c r="AE44" s="439"/>
      <c r="AF44" s="439"/>
      <c r="AG44" s="439"/>
      <c r="AH44" s="439"/>
      <c r="AI44" s="439"/>
      <c r="AJ44" s="439"/>
      <c r="AK44" s="439"/>
      <c r="AL44" s="439"/>
      <c r="AM44" s="439"/>
      <c r="AN44" s="440"/>
      <c r="AO44" s="441">
        <f t="shared" si="4"/>
        <v>0</v>
      </c>
      <c r="AP44" s="442"/>
      <c r="AQ44" s="442"/>
      <c r="AR44" s="442"/>
      <c r="AS44" s="526" t="s">
        <v>102</v>
      </c>
      <c r="AT44" s="527"/>
    </row>
    <row r="45" spans="1:46" ht="16.5" customHeight="1" thickBot="1">
      <c r="A45" s="445"/>
      <c r="B45" s="446"/>
      <c r="C45" s="446"/>
      <c r="D45" s="446"/>
      <c r="E45" s="446"/>
      <c r="F45" s="446"/>
      <c r="G45" s="447"/>
      <c r="H45" s="448"/>
      <c r="I45" s="449"/>
      <c r="J45" s="449"/>
      <c r="K45" s="682">
        <f t="shared" si="1"/>
        <v>0</v>
      </c>
      <c r="L45" s="683"/>
      <c r="M45" s="684"/>
      <c r="N45" s="421"/>
      <c r="O45" s="422"/>
      <c r="P45" s="423"/>
      <c r="Q45" s="424">
        <f t="shared" si="2"/>
        <v>0</v>
      </c>
      <c r="R45" s="425"/>
      <c r="S45" s="426"/>
      <c r="T45" s="421"/>
      <c r="U45" s="422"/>
      <c r="V45" s="423"/>
      <c r="W45" s="424">
        <f t="shared" si="3"/>
        <v>0</v>
      </c>
      <c r="X45" s="425"/>
      <c r="Y45" s="426"/>
      <c r="Z45" s="427"/>
      <c r="AA45" s="428"/>
      <c r="AB45" s="429"/>
      <c r="AC45" s="430"/>
      <c r="AD45" s="431"/>
      <c r="AE45" s="431"/>
      <c r="AF45" s="431"/>
      <c r="AG45" s="431"/>
      <c r="AH45" s="431"/>
      <c r="AI45" s="431"/>
      <c r="AJ45" s="431"/>
      <c r="AK45" s="431"/>
      <c r="AL45" s="431"/>
      <c r="AM45" s="431"/>
      <c r="AN45" s="432"/>
      <c r="AO45" s="433">
        <f t="shared" si="4"/>
        <v>0</v>
      </c>
      <c r="AP45" s="434"/>
      <c r="AQ45" s="434"/>
      <c r="AR45" s="434"/>
      <c r="AS45" s="524" t="s">
        <v>102</v>
      </c>
      <c r="AT45" s="525"/>
    </row>
    <row r="46" spans="1:46" ht="16.5" customHeight="1" thickTop="1" thickBot="1">
      <c r="A46" s="398" t="s">
        <v>119</v>
      </c>
      <c r="B46" s="399"/>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399"/>
      <c r="AI46" s="399"/>
      <c r="AJ46" s="399"/>
      <c r="AK46" s="399"/>
      <c r="AL46" s="399"/>
      <c r="AM46" s="399"/>
      <c r="AN46" s="400"/>
      <c r="AO46" s="685">
        <f>SUM(AO36:AR45)</f>
        <v>235450</v>
      </c>
      <c r="AP46" s="686"/>
      <c r="AQ46" s="686"/>
      <c r="AR46" s="686"/>
      <c r="AS46" s="403" t="s">
        <v>102</v>
      </c>
      <c r="AT46" s="404"/>
    </row>
    <row r="47" spans="1:46" ht="16.5" customHeight="1">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6"/>
      <c r="AT47" s="66"/>
    </row>
    <row r="48" spans="1:46" ht="16.5" customHeight="1" thickBot="1">
      <c r="A48" s="64" t="s">
        <v>120</v>
      </c>
      <c r="Y48" s="32" t="s">
        <v>308</v>
      </c>
      <c r="AJ48" s="67"/>
    </row>
    <row r="49" spans="1:53" ht="36.75" customHeight="1">
      <c r="A49" s="405" t="s">
        <v>121</v>
      </c>
      <c r="B49" s="406"/>
      <c r="C49" s="406"/>
      <c r="D49" s="406"/>
      <c r="E49" s="406"/>
      <c r="F49" s="406"/>
      <c r="G49" s="407"/>
      <c r="H49" s="408" t="s">
        <v>206</v>
      </c>
      <c r="I49" s="409"/>
      <c r="J49" s="409"/>
      <c r="K49" s="409"/>
      <c r="L49" s="409"/>
      <c r="M49" s="410"/>
      <c r="N49" s="408" t="s">
        <v>122</v>
      </c>
      <c r="O49" s="409"/>
      <c r="P49" s="409"/>
      <c r="Q49" s="409"/>
      <c r="R49" s="409"/>
      <c r="S49" s="410"/>
      <c r="T49" s="416" t="s">
        <v>123</v>
      </c>
      <c r="U49" s="417"/>
      <c r="V49" s="417"/>
      <c r="W49" s="417"/>
      <c r="X49" s="417"/>
      <c r="Y49" s="417"/>
      <c r="Z49" s="417"/>
      <c r="AA49" s="417"/>
      <c r="AB49" s="417"/>
      <c r="AC49" s="417"/>
      <c r="AD49" s="417"/>
      <c r="AE49" s="418"/>
      <c r="AF49" s="411" t="s">
        <v>248</v>
      </c>
      <c r="AG49" s="412"/>
      <c r="AH49" s="412"/>
      <c r="AI49" s="413"/>
      <c r="AJ49" s="414" t="s">
        <v>249</v>
      </c>
      <c r="AK49" s="412"/>
      <c r="AL49" s="412"/>
      <c r="AM49" s="415"/>
      <c r="AN49" s="419" t="s">
        <v>322</v>
      </c>
      <c r="AO49" s="420"/>
      <c r="AP49" s="420"/>
      <c r="AQ49" s="420"/>
      <c r="AR49" s="420"/>
      <c r="AS49" s="420"/>
      <c r="AT49" s="420"/>
      <c r="AU49" s="687"/>
    </row>
    <row r="50" spans="1:53" s="161" customFormat="1" ht="17.25" customHeight="1">
      <c r="A50" s="704" t="str">
        <f>A36&amp;""</f>
        <v>講師　太郎</v>
      </c>
      <c r="B50" s="705"/>
      <c r="C50" s="705"/>
      <c r="D50" s="705"/>
      <c r="E50" s="705"/>
      <c r="F50" s="705"/>
      <c r="G50" s="706"/>
      <c r="H50" s="707">
        <v>5000</v>
      </c>
      <c r="I50" s="708"/>
      <c r="J50" s="708"/>
      <c r="K50" s="708"/>
      <c r="L50" s="708"/>
      <c r="M50" s="162" t="s">
        <v>102</v>
      </c>
      <c r="N50" s="709">
        <v>5000</v>
      </c>
      <c r="O50" s="710"/>
      <c r="P50" s="710"/>
      <c r="Q50" s="710"/>
      <c r="R50" s="710"/>
      <c r="S50" s="162" t="s">
        <v>102</v>
      </c>
      <c r="T50" s="716" t="s">
        <v>330</v>
      </c>
      <c r="U50" s="717"/>
      <c r="V50" s="717"/>
      <c r="W50" s="717"/>
      <c r="X50" s="717"/>
      <c r="Y50" s="717"/>
      <c r="Z50" s="717"/>
      <c r="AA50" s="717"/>
      <c r="AB50" s="717"/>
      <c r="AC50" s="717"/>
      <c r="AD50" s="717"/>
      <c r="AE50" s="718"/>
      <c r="AF50" s="711" t="str">
        <f>IF(H50="","",IF(H50=N50,"無","有"))</f>
        <v>無</v>
      </c>
      <c r="AG50" s="712"/>
      <c r="AH50" s="712"/>
      <c r="AI50" s="712"/>
      <c r="AJ50" s="713" t="s">
        <v>331</v>
      </c>
      <c r="AK50" s="713"/>
      <c r="AL50" s="714"/>
      <c r="AM50" s="715"/>
      <c r="AN50" s="688" t="s">
        <v>332</v>
      </c>
      <c r="AO50" s="689"/>
      <c r="AP50" s="689"/>
      <c r="AQ50" s="689"/>
      <c r="AR50" s="689"/>
      <c r="AS50" s="689"/>
      <c r="AT50" s="689"/>
      <c r="AU50" s="690"/>
      <c r="AV50" s="159"/>
      <c r="AW50" s="159"/>
      <c r="AX50" s="159"/>
      <c r="AY50" s="160"/>
      <c r="AZ50" s="160"/>
      <c r="BA50" s="160"/>
    </row>
    <row r="51" spans="1:53" ht="16.5" customHeight="1">
      <c r="A51" s="691" t="str">
        <f t="shared" ref="A51:A59" si="5">A37&amp;""</f>
        <v>文化　花子</v>
      </c>
      <c r="B51" s="692"/>
      <c r="C51" s="692"/>
      <c r="D51" s="692"/>
      <c r="E51" s="692"/>
      <c r="F51" s="692"/>
      <c r="G51" s="693"/>
      <c r="H51" s="694">
        <v>1500</v>
      </c>
      <c r="I51" s="695"/>
      <c r="J51" s="695"/>
      <c r="K51" s="695"/>
      <c r="L51" s="695"/>
      <c r="M51" s="99" t="s">
        <v>102</v>
      </c>
      <c r="N51" s="694">
        <v>1500</v>
      </c>
      <c r="O51" s="695"/>
      <c r="P51" s="695"/>
      <c r="Q51" s="695"/>
      <c r="R51" s="695"/>
      <c r="S51" s="99" t="s">
        <v>102</v>
      </c>
      <c r="T51" s="701" t="s">
        <v>244</v>
      </c>
      <c r="U51" s="670"/>
      <c r="V51" s="670"/>
      <c r="W51" s="670"/>
      <c r="X51" s="670"/>
      <c r="Y51" s="670"/>
      <c r="Z51" s="670"/>
      <c r="AA51" s="670"/>
      <c r="AB51" s="670"/>
      <c r="AC51" s="670"/>
      <c r="AD51" s="670"/>
      <c r="AE51" s="702"/>
      <c r="AF51" s="696" t="str">
        <f t="shared" ref="AF51:AF59" si="6">IF(H51="","",IF(H51=N51,"無","有"))</f>
        <v>無</v>
      </c>
      <c r="AG51" s="697"/>
      <c r="AH51" s="697"/>
      <c r="AI51" s="698"/>
      <c r="AJ51" s="699" t="s">
        <v>241</v>
      </c>
      <c r="AK51" s="661"/>
      <c r="AL51" s="661"/>
      <c r="AM51" s="700"/>
      <c r="AN51" s="344"/>
      <c r="AO51" s="345"/>
      <c r="AP51" s="345"/>
      <c r="AQ51" s="345"/>
      <c r="AR51" s="345"/>
      <c r="AS51" s="345"/>
      <c r="AT51" s="345"/>
      <c r="AU51" s="703"/>
    </row>
    <row r="52" spans="1:53" ht="16.5" customHeight="1">
      <c r="A52" s="691" t="str">
        <f t="shared" si="5"/>
        <v>文化　太郎</v>
      </c>
      <c r="B52" s="692"/>
      <c r="C52" s="692"/>
      <c r="D52" s="692"/>
      <c r="E52" s="692"/>
      <c r="F52" s="692"/>
      <c r="G52" s="693"/>
      <c r="H52" s="694">
        <v>1000</v>
      </c>
      <c r="I52" s="695"/>
      <c r="J52" s="695"/>
      <c r="K52" s="695"/>
      <c r="L52" s="695"/>
      <c r="M52" s="99" t="s">
        <v>102</v>
      </c>
      <c r="N52" s="694">
        <v>1000</v>
      </c>
      <c r="O52" s="695"/>
      <c r="P52" s="695"/>
      <c r="Q52" s="695"/>
      <c r="R52" s="695"/>
      <c r="S52" s="99" t="s">
        <v>102</v>
      </c>
      <c r="T52" s="701" t="s">
        <v>245</v>
      </c>
      <c r="U52" s="670"/>
      <c r="V52" s="670"/>
      <c r="W52" s="670"/>
      <c r="X52" s="670"/>
      <c r="Y52" s="670"/>
      <c r="Z52" s="670"/>
      <c r="AA52" s="670"/>
      <c r="AB52" s="670"/>
      <c r="AC52" s="670"/>
      <c r="AD52" s="670"/>
      <c r="AE52" s="702"/>
      <c r="AF52" s="696" t="str">
        <f t="shared" si="6"/>
        <v>無</v>
      </c>
      <c r="AG52" s="697"/>
      <c r="AH52" s="697"/>
      <c r="AI52" s="698"/>
      <c r="AJ52" s="699" t="s">
        <v>241</v>
      </c>
      <c r="AK52" s="661"/>
      <c r="AL52" s="661"/>
      <c r="AM52" s="700"/>
      <c r="AN52" s="344"/>
      <c r="AO52" s="345"/>
      <c r="AP52" s="345"/>
      <c r="AQ52" s="345"/>
      <c r="AR52" s="345"/>
      <c r="AS52" s="345"/>
      <c r="AT52" s="345"/>
      <c r="AU52" s="703"/>
    </row>
    <row r="53" spans="1:53" ht="16.5" customHeight="1">
      <c r="A53" s="691" t="str">
        <f t="shared" si="5"/>
        <v>芸術　花子</v>
      </c>
      <c r="B53" s="692"/>
      <c r="C53" s="692"/>
      <c r="D53" s="692"/>
      <c r="E53" s="692"/>
      <c r="F53" s="692"/>
      <c r="G53" s="693"/>
      <c r="H53" s="694">
        <v>2000</v>
      </c>
      <c r="I53" s="695"/>
      <c r="J53" s="695"/>
      <c r="K53" s="695"/>
      <c r="L53" s="695"/>
      <c r="M53" s="99" t="s">
        <v>102</v>
      </c>
      <c r="N53" s="694">
        <v>2000</v>
      </c>
      <c r="O53" s="695"/>
      <c r="P53" s="695"/>
      <c r="Q53" s="695"/>
      <c r="R53" s="695"/>
      <c r="S53" s="99" t="s">
        <v>102</v>
      </c>
      <c r="T53" s="701" t="s">
        <v>246</v>
      </c>
      <c r="U53" s="670"/>
      <c r="V53" s="670"/>
      <c r="W53" s="670"/>
      <c r="X53" s="670"/>
      <c r="Y53" s="670"/>
      <c r="Z53" s="670"/>
      <c r="AA53" s="670"/>
      <c r="AB53" s="670"/>
      <c r="AC53" s="670"/>
      <c r="AD53" s="670"/>
      <c r="AE53" s="702"/>
      <c r="AF53" s="696" t="str">
        <f t="shared" si="6"/>
        <v>無</v>
      </c>
      <c r="AG53" s="697"/>
      <c r="AH53" s="697"/>
      <c r="AI53" s="698"/>
      <c r="AJ53" s="699" t="s">
        <v>241</v>
      </c>
      <c r="AK53" s="661"/>
      <c r="AL53" s="661"/>
      <c r="AM53" s="700"/>
      <c r="AN53" s="344"/>
      <c r="AO53" s="345"/>
      <c r="AP53" s="345"/>
      <c r="AQ53" s="345"/>
      <c r="AR53" s="345"/>
      <c r="AS53" s="345"/>
      <c r="AT53" s="345"/>
      <c r="AU53" s="703"/>
    </row>
    <row r="54" spans="1:53" ht="16.5" customHeight="1">
      <c r="A54" s="691" t="str">
        <f t="shared" si="5"/>
        <v>芸術　良子</v>
      </c>
      <c r="B54" s="692"/>
      <c r="C54" s="692"/>
      <c r="D54" s="692"/>
      <c r="E54" s="692"/>
      <c r="F54" s="692"/>
      <c r="G54" s="693"/>
      <c r="H54" s="694">
        <v>500</v>
      </c>
      <c r="I54" s="695"/>
      <c r="J54" s="695"/>
      <c r="K54" s="695"/>
      <c r="L54" s="695"/>
      <c r="M54" s="99" t="s">
        <v>102</v>
      </c>
      <c r="N54" s="694">
        <v>500</v>
      </c>
      <c r="O54" s="695"/>
      <c r="P54" s="695"/>
      <c r="Q54" s="695"/>
      <c r="R54" s="695"/>
      <c r="S54" s="99" t="s">
        <v>102</v>
      </c>
      <c r="T54" s="701" t="s">
        <v>240</v>
      </c>
      <c r="U54" s="670"/>
      <c r="V54" s="670"/>
      <c r="W54" s="670"/>
      <c r="X54" s="670"/>
      <c r="Y54" s="670"/>
      <c r="Z54" s="670"/>
      <c r="AA54" s="670"/>
      <c r="AB54" s="670"/>
      <c r="AC54" s="670"/>
      <c r="AD54" s="670"/>
      <c r="AE54" s="702"/>
      <c r="AF54" s="696" t="str">
        <f t="shared" si="6"/>
        <v>無</v>
      </c>
      <c r="AG54" s="697"/>
      <c r="AH54" s="697"/>
      <c r="AI54" s="698"/>
      <c r="AJ54" s="699" t="s">
        <v>241</v>
      </c>
      <c r="AK54" s="661"/>
      <c r="AL54" s="661"/>
      <c r="AM54" s="700"/>
      <c r="AN54" s="344"/>
      <c r="AO54" s="345"/>
      <c r="AP54" s="345"/>
      <c r="AQ54" s="345"/>
      <c r="AR54" s="345"/>
      <c r="AS54" s="345"/>
      <c r="AT54" s="345"/>
      <c r="AU54" s="703"/>
    </row>
    <row r="55" spans="1:53" ht="16.5" customHeight="1">
      <c r="A55" s="388" t="str">
        <f t="shared" si="5"/>
        <v/>
      </c>
      <c r="B55" s="389"/>
      <c r="C55" s="389"/>
      <c r="D55" s="389"/>
      <c r="E55" s="389"/>
      <c r="F55" s="389"/>
      <c r="G55" s="390"/>
      <c r="H55" s="391"/>
      <c r="I55" s="392"/>
      <c r="J55" s="392"/>
      <c r="K55" s="392"/>
      <c r="L55" s="392"/>
      <c r="M55" s="99" t="s">
        <v>102</v>
      </c>
      <c r="N55" s="391"/>
      <c r="O55" s="392"/>
      <c r="P55" s="392"/>
      <c r="Q55" s="392"/>
      <c r="R55" s="392"/>
      <c r="S55" s="99" t="s">
        <v>102</v>
      </c>
      <c r="T55" s="340"/>
      <c r="U55" s="341"/>
      <c r="V55" s="341"/>
      <c r="W55" s="341"/>
      <c r="X55" s="341"/>
      <c r="Y55" s="341"/>
      <c r="Z55" s="341"/>
      <c r="AA55" s="341"/>
      <c r="AB55" s="341"/>
      <c r="AC55" s="341"/>
      <c r="AD55" s="341"/>
      <c r="AE55" s="343"/>
      <c r="AF55" s="337" t="str">
        <f t="shared" si="6"/>
        <v/>
      </c>
      <c r="AG55" s="338"/>
      <c r="AH55" s="338"/>
      <c r="AI55" s="339"/>
      <c r="AJ55" s="340"/>
      <c r="AK55" s="341"/>
      <c r="AL55" s="341"/>
      <c r="AM55" s="342"/>
      <c r="AN55" s="344"/>
      <c r="AO55" s="345"/>
      <c r="AP55" s="345"/>
      <c r="AQ55" s="345"/>
      <c r="AR55" s="345"/>
      <c r="AS55" s="345"/>
      <c r="AT55" s="345"/>
      <c r="AU55" s="703"/>
    </row>
    <row r="56" spans="1:53" ht="16.5" customHeight="1">
      <c r="A56" s="388" t="str">
        <f t="shared" si="5"/>
        <v/>
      </c>
      <c r="B56" s="389"/>
      <c r="C56" s="389"/>
      <c r="D56" s="389"/>
      <c r="E56" s="389"/>
      <c r="F56" s="389"/>
      <c r="G56" s="390"/>
      <c r="H56" s="391"/>
      <c r="I56" s="392"/>
      <c r="J56" s="392"/>
      <c r="K56" s="392"/>
      <c r="L56" s="392"/>
      <c r="M56" s="99" t="s">
        <v>102</v>
      </c>
      <c r="N56" s="391"/>
      <c r="O56" s="392"/>
      <c r="P56" s="392"/>
      <c r="Q56" s="392"/>
      <c r="R56" s="392"/>
      <c r="S56" s="99" t="s">
        <v>102</v>
      </c>
      <c r="T56" s="340"/>
      <c r="U56" s="341"/>
      <c r="V56" s="341"/>
      <c r="W56" s="341"/>
      <c r="X56" s="341"/>
      <c r="Y56" s="341"/>
      <c r="Z56" s="341"/>
      <c r="AA56" s="341"/>
      <c r="AB56" s="341"/>
      <c r="AC56" s="341"/>
      <c r="AD56" s="341"/>
      <c r="AE56" s="343"/>
      <c r="AF56" s="337" t="str">
        <f t="shared" si="6"/>
        <v/>
      </c>
      <c r="AG56" s="338"/>
      <c r="AH56" s="338"/>
      <c r="AI56" s="339"/>
      <c r="AJ56" s="340"/>
      <c r="AK56" s="341"/>
      <c r="AL56" s="341"/>
      <c r="AM56" s="342"/>
      <c r="AN56" s="344"/>
      <c r="AO56" s="345"/>
      <c r="AP56" s="345"/>
      <c r="AQ56" s="345"/>
      <c r="AR56" s="345"/>
      <c r="AS56" s="345"/>
      <c r="AT56" s="345"/>
      <c r="AU56" s="703"/>
    </row>
    <row r="57" spans="1:53" ht="16.5" customHeight="1">
      <c r="A57" s="388" t="str">
        <f t="shared" si="5"/>
        <v/>
      </c>
      <c r="B57" s="389"/>
      <c r="C57" s="389"/>
      <c r="D57" s="389"/>
      <c r="E57" s="389"/>
      <c r="F57" s="389"/>
      <c r="G57" s="390"/>
      <c r="H57" s="391"/>
      <c r="I57" s="392"/>
      <c r="J57" s="392"/>
      <c r="K57" s="392"/>
      <c r="L57" s="392"/>
      <c r="M57" s="99" t="s">
        <v>102</v>
      </c>
      <c r="N57" s="391"/>
      <c r="O57" s="392"/>
      <c r="P57" s="392"/>
      <c r="Q57" s="392"/>
      <c r="R57" s="392"/>
      <c r="S57" s="99" t="s">
        <v>102</v>
      </c>
      <c r="T57" s="340"/>
      <c r="U57" s="341"/>
      <c r="V57" s="341"/>
      <c r="W57" s="341"/>
      <c r="X57" s="341"/>
      <c r="Y57" s="341"/>
      <c r="Z57" s="341"/>
      <c r="AA57" s="341"/>
      <c r="AB57" s="341"/>
      <c r="AC57" s="341"/>
      <c r="AD57" s="341"/>
      <c r="AE57" s="343"/>
      <c r="AF57" s="337" t="str">
        <f t="shared" si="6"/>
        <v/>
      </c>
      <c r="AG57" s="338"/>
      <c r="AH57" s="338"/>
      <c r="AI57" s="339"/>
      <c r="AJ57" s="340"/>
      <c r="AK57" s="341"/>
      <c r="AL57" s="341"/>
      <c r="AM57" s="342"/>
      <c r="AN57" s="344"/>
      <c r="AO57" s="345"/>
      <c r="AP57" s="345"/>
      <c r="AQ57" s="345"/>
      <c r="AR57" s="345"/>
      <c r="AS57" s="345"/>
      <c r="AT57" s="345"/>
      <c r="AU57" s="703"/>
    </row>
    <row r="58" spans="1:53" ht="16.5" customHeight="1">
      <c r="A58" s="388" t="str">
        <f t="shared" si="5"/>
        <v/>
      </c>
      <c r="B58" s="389"/>
      <c r="C58" s="389"/>
      <c r="D58" s="389"/>
      <c r="E58" s="389"/>
      <c r="F58" s="389"/>
      <c r="G58" s="390"/>
      <c r="H58" s="391"/>
      <c r="I58" s="392"/>
      <c r="J58" s="392"/>
      <c r="K58" s="392"/>
      <c r="L58" s="392"/>
      <c r="M58" s="99" t="s">
        <v>102</v>
      </c>
      <c r="N58" s="391"/>
      <c r="O58" s="392"/>
      <c r="P58" s="392"/>
      <c r="Q58" s="392"/>
      <c r="R58" s="392"/>
      <c r="S58" s="99" t="s">
        <v>102</v>
      </c>
      <c r="T58" s="340"/>
      <c r="U58" s="341"/>
      <c r="V58" s="341"/>
      <c r="W58" s="341"/>
      <c r="X58" s="341"/>
      <c r="Y58" s="341"/>
      <c r="Z58" s="341"/>
      <c r="AA58" s="341"/>
      <c r="AB58" s="341"/>
      <c r="AC58" s="341"/>
      <c r="AD58" s="341"/>
      <c r="AE58" s="343"/>
      <c r="AF58" s="337" t="str">
        <f t="shared" si="6"/>
        <v/>
      </c>
      <c r="AG58" s="338"/>
      <c r="AH58" s="338"/>
      <c r="AI58" s="339"/>
      <c r="AJ58" s="340"/>
      <c r="AK58" s="341"/>
      <c r="AL58" s="341"/>
      <c r="AM58" s="342"/>
      <c r="AN58" s="344"/>
      <c r="AO58" s="345"/>
      <c r="AP58" s="345"/>
      <c r="AQ58" s="345"/>
      <c r="AR58" s="345"/>
      <c r="AS58" s="345"/>
      <c r="AT58" s="345"/>
      <c r="AU58" s="703"/>
    </row>
    <row r="59" spans="1:53" ht="16.5" customHeight="1" thickBot="1">
      <c r="A59" s="388" t="str">
        <f t="shared" si="5"/>
        <v/>
      </c>
      <c r="B59" s="389"/>
      <c r="C59" s="389"/>
      <c r="D59" s="389"/>
      <c r="E59" s="389"/>
      <c r="F59" s="389"/>
      <c r="G59" s="390"/>
      <c r="H59" s="393"/>
      <c r="I59" s="394"/>
      <c r="J59" s="394"/>
      <c r="K59" s="394"/>
      <c r="L59" s="394"/>
      <c r="M59" s="68" t="s">
        <v>102</v>
      </c>
      <c r="N59" s="393"/>
      <c r="O59" s="394"/>
      <c r="P59" s="394"/>
      <c r="Q59" s="394"/>
      <c r="R59" s="394"/>
      <c r="S59" s="68" t="s">
        <v>102</v>
      </c>
      <c r="T59" s="340"/>
      <c r="U59" s="341"/>
      <c r="V59" s="341"/>
      <c r="W59" s="341"/>
      <c r="X59" s="341"/>
      <c r="Y59" s="341"/>
      <c r="Z59" s="341"/>
      <c r="AA59" s="341"/>
      <c r="AB59" s="341"/>
      <c r="AC59" s="341"/>
      <c r="AD59" s="341"/>
      <c r="AE59" s="343"/>
      <c r="AF59" s="337" t="str">
        <f t="shared" si="6"/>
        <v/>
      </c>
      <c r="AG59" s="338"/>
      <c r="AH59" s="338"/>
      <c r="AI59" s="339"/>
      <c r="AJ59" s="340"/>
      <c r="AK59" s="341"/>
      <c r="AL59" s="341"/>
      <c r="AM59" s="342"/>
      <c r="AN59" s="346"/>
      <c r="AO59" s="347"/>
      <c r="AP59" s="347"/>
      <c r="AQ59" s="347"/>
      <c r="AR59" s="347"/>
      <c r="AS59" s="347"/>
      <c r="AT59" s="347"/>
      <c r="AU59" s="719"/>
    </row>
    <row r="60" spans="1:53" ht="16.5" customHeight="1" thickTop="1" thickBot="1">
      <c r="A60" s="377" t="s">
        <v>125</v>
      </c>
      <c r="B60" s="378"/>
      <c r="C60" s="378"/>
      <c r="D60" s="378"/>
      <c r="E60" s="378"/>
      <c r="F60" s="378"/>
      <c r="G60" s="379"/>
      <c r="H60" s="730">
        <f>SUM(H50:L59)</f>
        <v>10000</v>
      </c>
      <c r="I60" s="731"/>
      <c r="J60" s="731"/>
      <c r="K60" s="731"/>
      <c r="L60" s="731"/>
      <c r="M60" s="103" t="s">
        <v>126</v>
      </c>
      <c r="N60" s="730">
        <f>SUM(N50:R59)</f>
        <v>10000</v>
      </c>
      <c r="O60" s="731"/>
      <c r="P60" s="731"/>
      <c r="Q60" s="731"/>
      <c r="R60" s="731"/>
      <c r="S60" s="103" t="s">
        <v>126</v>
      </c>
      <c r="T60" s="349"/>
      <c r="U60" s="349"/>
      <c r="V60" s="349"/>
      <c r="W60" s="349"/>
      <c r="X60" s="349"/>
      <c r="Y60" s="349"/>
      <c r="Z60" s="349"/>
      <c r="AA60" s="349"/>
      <c r="AB60" s="349"/>
      <c r="AC60" s="349"/>
      <c r="AD60" s="349"/>
      <c r="AE60" s="349"/>
      <c r="AF60" s="348"/>
      <c r="AG60" s="349"/>
      <c r="AH60" s="349"/>
      <c r="AI60" s="349"/>
      <c r="AJ60" s="349"/>
      <c r="AK60" s="349"/>
      <c r="AL60" s="349"/>
      <c r="AM60" s="350"/>
      <c r="AN60" s="348"/>
      <c r="AO60" s="349"/>
      <c r="AP60" s="349"/>
      <c r="AQ60" s="349"/>
      <c r="AR60" s="349"/>
      <c r="AS60" s="349"/>
      <c r="AT60" s="349"/>
      <c r="AU60" s="352"/>
    </row>
    <row r="61" spans="1:53" ht="16.5" customHeight="1">
      <c r="A61" s="382"/>
      <c r="B61" s="382"/>
      <c r="C61" s="382"/>
      <c r="D61" s="382"/>
      <c r="E61" s="382"/>
      <c r="F61" s="382"/>
      <c r="G61" s="382"/>
      <c r="H61" s="382"/>
      <c r="I61" s="382"/>
      <c r="J61" s="382"/>
      <c r="K61" s="382"/>
      <c r="L61" s="382"/>
      <c r="M61" s="382"/>
    </row>
    <row r="62" spans="1:53" ht="16.5" customHeight="1" thickBot="1">
      <c r="A62" s="104" t="s">
        <v>127</v>
      </c>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62" t="s">
        <v>318</v>
      </c>
      <c r="AJ62" s="104"/>
    </row>
    <row r="63" spans="1:53" ht="16.5" customHeight="1">
      <c r="A63" s="383" t="s">
        <v>128</v>
      </c>
      <c r="B63" s="384"/>
      <c r="C63" s="384"/>
      <c r="D63" s="384"/>
      <c r="E63" s="384"/>
      <c r="F63" s="384"/>
      <c r="G63" s="385"/>
      <c r="H63" s="386" t="s">
        <v>129</v>
      </c>
      <c r="I63" s="384"/>
      <c r="J63" s="384"/>
      <c r="K63" s="384"/>
      <c r="L63" s="384"/>
      <c r="M63" s="384"/>
      <c r="N63" s="386" t="s">
        <v>130</v>
      </c>
      <c r="O63" s="384"/>
      <c r="P63" s="384"/>
      <c r="Q63" s="385"/>
      <c r="R63" s="386" t="s">
        <v>131</v>
      </c>
      <c r="S63" s="384"/>
      <c r="T63" s="384"/>
      <c r="U63" s="384"/>
      <c r="V63" s="384"/>
      <c r="W63" s="384"/>
      <c r="X63" s="384"/>
      <c r="Y63" s="384"/>
      <c r="Z63" s="384"/>
      <c r="AA63" s="384"/>
      <c r="AB63" s="328" t="s">
        <v>124</v>
      </c>
      <c r="AC63" s="328"/>
      <c r="AD63" s="328"/>
      <c r="AE63" s="328"/>
      <c r="AF63" s="328"/>
      <c r="AG63" s="328"/>
      <c r="AH63" s="328"/>
      <c r="AI63" s="329"/>
      <c r="AJ63" s="40"/>
    </row>
    <row r="64" spans="1:53" ht="16.5" customHeight="1">
      <c r="A64" s="647" t="s">
        <v>242</v>
      </c>
      <c r="B64" s="648"/>
      <c r="C64" s="648"/>
      <c r="D64" s="648"/>
      <c r="E64" s="648"/>
      <c r="F64" s="648"/>
      <c r="G64" s="649"/>
      <c r="H64" s="724">
        <v>50000</v>
      </c>
      <c r="I64" s="725"/>
      <c r="J64" s="725"/>
      <c r="K64" s="725"/>
      <c r="L64" s="725"/>
      <c r="M64" s="98" t="s">
        <v>102</v>
      </c>
      <c r="N64" s="666" t="s">
        <v>239</v>
      </c>
      <c r="O64" s="667"/>
      <c r="P64" s="667"/>
      <c r="Q64" s="668"/>
      <c r="R64" s="726" t="s">
        <v>243</v>
      </c>
      <c r="S64" s="727"/>
      <c r="T64" s="727"/>
      <c r="U64" s="727"/>
      <c r="V64" s="727"/>
      <c r="W64" s="727"/>
      <c r="X64" s="727"/>
      <c r="Y64" s="727"/>
      <c r="Z64" s="727"/>
      <c r="AA64" s="727"/>
      <c r="AB64" s="627" t="s">
        <v>250</v>
      </c>
      <c r="AC64" s="627"/>
      <c r="AD64" s="627"/>
      <c r="AE64" s="627"/>
      <c r="AF64" s="627"/>
      <c r="AG64" s="627"/>
      <c r="AH64" s="627"/>
      <c r="AI64" s="628"/>
      <c r="AJ64" s="69"/>
    </row>
    <row r="65" spans="1:36" ht="16.5" customHeight="1">
      <c r="A65" s="370"/>
      <c r="B65" s="371"/>
      <c r="C65" s="371"/>
      <c r="D65" s="371"/>
      <c r="E65" s="371"/>
      <c r="F65" s="371"/>
      <c r="G65" s="372"/>
      <c r="H65" s="373"/>
      <c r="I65" s="374"/>
      <c r="J65" s="374"/>
      <c r="K65" s="374"/>
      <c r="L65" s="374"/>
      <c r="M65" s="98" t="s">
        <v>102</v>
      </c>
      <c r="N65" s="361"/>
      <c r="O65" s="362"/>
      <c r="P65" s="362"/>
      <c r="Q65" s="363"/>
      <c r="R65" s="728"/>
      <c r="S65" s="729"/>
      <c r="T65" s="729"/>
      <c r="U65" s="729"/>
      <c r="V65" s="729"/>
      <c r="W65" s="729"/>
      <c r="X65" s="729"/>
      <c r="Y65" s="729"/>
      <c r="Z65" s="729"/>
      <c r="AA65" s="729"/>
      <c r="AB65" s="330"/>
      <c r="AC65" s="330"/>
      <c r="AD65" s="330"/>
      <c r="AE65" s="330"/>
      <c r="AF65" s="330"/>
      <c r="AG65" s="330"/>
      <c r="AH65" s="330"/>
      <c r="AI65" s="331"/>
      <c r="AJ65" s="69"/>
    </row>
    <row r="66" spans="1:36" ht="16.5" customHeight="1" thickBot="1">
      <c r="A66" s="356"/>
      <c r="B66" s="357"/>
      <c r="C66" s="357"/>
      <c r="D66" s="357"/>
      <c r="E66" s="357"/>
      <c r="F66" s="357"/>
      <c r="G66" s="358"/>
      <c r="H66" s="359"/>
      <c r="I66" s="360"/>
      <c r="J66" s="360"/>
      <c r="K66" s="360"/>
      <c r="L66" s="360"/>
      <c r="M66" s="100" t="s">
        <v>102</v>
      </c>
      <c r="N66" s="361"/>
      <c r="O66" s="362"/>
      <c r="P66" s="362"/>
      <c r="Q66" s="363"/>
      <c r="R66" s="720"/>
      <c r="S66" s="721"/>
      <c r="T66" s="721"/>
      <c r="U66" s="721"/>
      <c r="V66" s="721"/>
      <c r="W66" s="721"/>
      <c r="X66" s="721"/>
      <c r="Y66" s="721"/>
      <c r="Z66" s="721"/>
      <c r="AA66" s="721"/>
      <c r="AB66" s="332"/>
      <c r="AC66" s="332"/>
      <c r="AD66" s="332"/>
      <c r="AE66" s="332"/>
      <c r="AF66" s="332"/>
      <c r="AG66" s="332"/>
      <c r="AH66" s="332"/>
      <c r="AI66" s="333"/>
      <c r="AJ66" s="69"/>
    </row>
    <row r="67" spans="1:36" ht="16.5" customHeight="1" thickTop="1" thickBot="1">
      <c r="A67" s="365" t="s">
        <v>112</v>
      </c>
      <c r="B67" s="366"/>
      <c r="C67" s="366"/>
      <c r="D67" s="366"/>
      <c r="E67" s="366"/>
      <c r="F67" s="366"/>
      <c r="G67" s="367"/>
      <c r="H67" s="722">
        <f>SUM(H64:L66)</f>
        <v>50000</v>
      </c>
      <c r="I67" s="723"/>
      <c r="J67" s="723"/>
      <c r="K67" s="723"/>
      <c r="L67" s="723"/>
      <c r="M67" s="63" t="s">
        <v>102</v>
      </c>
      <c r="N67" s="334"/>
      <c r="O67" s="335"/>
      <c r="P67" s="335"/>
      <c r="Q67" s="335"/>
      <c r="R67" s="335"/>
      <c r="S67" s="335"/>
      <c r="T67" s="335"/>
      <c r="U67" s="335"/>
      <c r="V67" s="335"/>
      <c r="W67" s="335"/>
      <c r="X67" s="335"/>
      <c r="Y67" s="335"/>
      <c r="Z67" s="335"/>
      <c r="AA67" s="335"/>
      <c r="AB67" s="335"/>
      <c r="AC67" s="335"/>
      <c r="AD67" s="335"/>
      <c r="AE67" s="335"/>
      <c r="AF67" s="335"/>
      <c r="AG67" s="335"/>
      <c r="AH67" s="335"/>
      <c r="AI67" s="336"/>
      <c r="AJ67" s="69"/>
    </row>
  </sheetData>
  <dataConsolidate/>
  <mergeCells count="326">
    <mergeCell ref="AH14:AU14"/>
    <mergeCell ref="A66:G66"/>
    <mergeCell ref="H66:L66"/>
    <mergeCell ref="N66:Q66"/>
    <mergeCell ref="R66:AA66"/>
    <mergeCell ref="A67:G67"/>
    <mergeCell ref="H67:L67"/>
    <mergeCell ref="A64:G64"/>
    <mergeCell ref="H64:L64"/>
    <mergeCell ref="N64:Q64"/>
    <mergeCell ref="R64:AA64"/>
    <mergeCell ref="A65:G65"/>
    <mergeCell ref="H65:L65"/>
    <mergeCell ref="N65:Q65"/>
    <mergeCell ref="R65:AA65"/>
    <mergeCell ref="AN60:AU60"/>
    <mergeCell ref="A61:M61"/>
    <mergeCell ref="A63:G63"/>
    <mergeCell ref="H63:M63"/>
    <mergeCell ref="N63:Q63"/>
    <mergeCell ref="R63:AA63"/>
    <mergeCell ref="A60:G60"/>
    <mergeCell ref="H60:L60"/>
    <mergeCell ref="N60:R60"/>
    <mergeCell ref="AF60:AI60"/>
    <mergeCell ref="AJ60:AM60"/>
    <mergeCell ref="T60:AE60"/>
    <mergeCell ref="AB63:AI63"/>
    <mergeCell ref="AN58:AU58"/>
    <mergeCell ref="A59:G59"/>
    <mergeCell ref="H59:L59"/>
    <mergeCell ref="N59:R59"/>
    <mergeCell ref="AF59:AI59"/>
    <mergeCell ref="AJ59:AM59"/>
    <mergeCell ref="T59:AE59"/>
    <mergeCell ref="AN59:AU59"/>
    <mergeCell ref="A58:G58"/>
    <mergeCell ref="H58:L58"/>
    <mergeCell ref="N58:R58"/>
    <mergeCell ref="AF58:AI58"/>
    <mergeCell ref="AJ58:AM58"/>
    <mergeCell ref="T58:AE58"/>
    <mergeCell ref="AN56:AU56"/>
    <mergeCell ref="A57:G57"/>
    <mergeCell ref="H57:L57"/>
    <mergeCell ref="N57:R57"/>
    <mergeCell ref="AF57:AI57"/>
    <mergeCell ref="AJ57:AM57"/>
    <mergeCell ref="T57:AE57"/>
    <mergeCell ref="AN57:AU57"/>
    <mergeCell ref="A56:G56"/>
    <mergeCell ref="H56:L56"/>
    <mergeCell ref="N56:R56"/>
    <mergeCell ref="AF56:AI56"/>
    <mergeCell ref="AJ56:AM56"/>
    <mergeCell ref="T56:AE56"/>
    <mergeCell ref="AN54:AU54"/>
    <mergeCell ref="A55:G55"/>
    <mergeCell ref="H55:L55"/>
    <mergeCell ref="N55:R55"/>
    <mergeCell ref="AF55:AI55"/>
    <mergeCell ref="AJ55:AM55"/>
    <mergeCell ref="T55:AE55"/>
    <mergeCell ref="AN55:AU55"/>
    <mergeCell ref="A54:G54"/>
    <mergeCell ref="H54:L54"/>
    <mergeCell ref="N54:R54"/>
    <mergeCell ref="AF54:AI54"/>
    <mergeCell ref="AJ54:AM54"/>
    <mergeCell ref="T54:AE54"/>
    <mergeCell ref="AN52:AU52"/>
    <mergeCell ref="A53:G53"/>
    <mergeCell ref="H53:L53"/>
    <mergeCell ref="N53:R53"/>
    <mergeCell ref="AF53:AI53"/>
    <mergeCell ref="AJ53:AM53"/>
    <mergeCell ref="T53:AE53"/>
    <mergeCell ref="AN53:AU53"/>
    <mergeCell ref="A52:G52"/>
    <mergeCell ref="H52:L52"/>
    <mergeCell ref="N52:R52"/>
    <mergeCell ref="AF52:AI52"/>
    <mergeCell ref="AJ52:AM52"/>
    <mergeCell ref="T52:AE52"/>
    <mergeCell ref="AN50:AU50"/>
    <mergeCell ref="A51:G51"/>
    <mergeCell ref="H51:L51"/>
    <mergeCell ref="N51:R51"/>
    <mergeCell ref="AF51:AI51"/>
    <mergeCell ref="AJ51:AM51"/>
    <mergeCell ref="T51:AE51"/>
    <mergeCell ref="AN51:AU51"/>
    <mergeCell ref="A50:G50"/>
    <mergeCell ref="H50:L50"/>
    <mergeCell ref="N50:R50"/>
    <mergeCell ref="AF50:AI50"/>
    <mergeCell ref="AJ50:AM50"/>
    <mergeCell ref="T50:AE50"/>
    <mergeCell ref="A46:AN46"/>
    <mergeCell ref="AO46:AR46"/>
    <mergeCell ref="AS46:AT46"/>
    <mergeCell ref="A49:G49"/>
    <mergeCell ref="H49:M49"/>
    <mergeCell ref="N49:S49"/>
    <mergeCell ref="AF49:AI49"/>
    <mergeCell ref="AJ49:AM49"/>
    <mergeCell ref="T49:AE49"/>
    <mergeCell ref="AN49:AU49"/>
    <mergeCell ref="T45:V45"/>
    <mergeCell ref="W45:Y45"/>
    <mergeCell ref="Z45:AB45"/>
    <mergeCell ref="AC45:AN45"/>
    <mergeCell ref="AO45:AR45"/>
    <mergeCell ref="AS45:AT45"/>
    <mergeCell ref="W44:Y44"/>
    <mergeCell ref="Z44:AB44"/>
    <mergeCell ref="AC44:AN44"/>
    <mergeCell ref="AO44:AR44"/>
    <mergeCell ref="AS44:AT44"/>
    <mergeCell ref="T44:V44"/>
    <mergeCell ref="A45:G45"/>
    <mergeCell ref="H45:J45"/>
    <mergeCell ref="K45:M45"/>
    <mergeCell ref="N45:P45"/>
    <mergeCell ref="Q45:S45"/>
    <mergeCell ref="A44:G44"/>
    <mergeCell ref="H44:J44"/>
    <mergeCell ref="K44:M44"/>
    <mergeCell ref="N44:P44"/>
    <mergeCell ref="Q44:S44"/>
    <mergeCell ref="T43:V43"/>
    <mergeCell ref="W43:Y43"/>
    <mergeCell ref="Z43:AB43"/>
    <mergeCell ref="AC43:AN43"/>
    <mergeCell ref="AO43:AR43"/>
    <mergeCell ref="AS43:AT43"/>
    <mergeCell ref="W42:Y42"/>
    <mergeCell ref="Z42:AB42"/>
    <mergeCell ref="AC42:AN42"/>
    <mergeCell ref="AO42:AR42"/>
    <mergeCell ref="AS42:AT42"/>
    <mergeCell ref="T42:V42"/>
    <mergeCell ref="A43:G43"/>
    <mergeCell ref="H43:J43"/>
    <mergeCell ref="K43:M43"/>
    <mergeCell ref="N43:P43"/>
    <mergeCell ref="Q43:S43"/>
    <mergeCell ref="A42:G42"/>
    <mergeCell ref="H42:J42"/>
    <mergeCell ref="K42:M42"/>
    <mergeCell ref="N42:P42"/>
    <mergeCell ref="Q42:S42"/>
    <mergeCell ref="T41:V41"/>
    <mergeCell ref="W41:Y41"/>
    <mergeCell ref="Z41:AB41"/>
    <mergeCell ref="AC41:AN41"/>
    <mergeCell ref="AO41:AR41"/>
    <mergeCell ref="AS41:AT41"/>
    <mergeCell ref="W40:Y40"/>
    <mergeCell ref="Z40:AB40"/>
    <mergeCell ref="AC40:AN40"/>
    <mergeCell ref="AO40:AR40"/>
    <mergeCell ref="AS40:AT40"/>
    <mergeCell ref="T40:V40"/>
    <mergeCell ref="A41:G41"/>
    <mergeCell ref="H41:J41"/>
    <mergeCell ref="K41:M41"/>
    <mergeCell ref="N41:P41"/>
    <mergeCell ref="Q41:S41"/>
    <mergeCell ref="A40:G40"/>
    <mergeCell ref="H40:J40"/>
    <mergeCell ref="K40:M40"/>
    <mergeCell ref="N40:P40"/>
    <mergeCell ref="Q40:S40"/>
    <mergeCell ref="T39:V39"/>
    <mergeCell ref="W39:Y39"/>
    <mergeCell ref="Z39:AB39"/>
    <mergeCell ref="AC39:AN39"/>
    <mergeCell ref="AO39:AR39"/>
    <mergeCell ref="AS39:AT39"/>
    <mergeCell ref="W38:Y38"/>
    <mergeCell ref="Z38:AB38"/>
    <mergeCell ref="AC38:AN38"/>
    <mergeCell ref="AO38:AR38"/>
    <mergeCell ref="AS38:AT38"/>
    <mergeCell ref="T38:V38"/>
    <mergeCell ref="A39:G39"/>
    <mergeCell ref="H39:J39"/>
    <mergeCell ref="K39:M39"/>
    <mergeCell ref="N39:P39"/>
    <mergeCell ref="Q39:S39"/>
    <mergeCell ref="A38:G38"/>
    <mergeCell ref="H38:J38"/>
    <mergeCell ref="K38:M38"/>
    <mergeCell ref="N38:P38"/>
    <mergeCell ref="Q38:S38"/>
    <mergeCell ref="T37:V37"/>
    <mergeCell ref="W37:Y37"/>
    <mergeCell ref="Z37:AB37"/>
    <mergeCell ref="AC37:AN37"/>
    <mergeCell ref="AO37:AR37"/>
    <mergeCell ref="AS37:AT37"/>
    <mergeCell ref="W36:Y36"/>
    <mergeCell ref="Z36:AB36"/>
    <mergeCell ref="AC36:AN36"/>
    <mergeCell ref="AO36:AR36"/>
    <mergeCell ref="AS36:AT36"/>
    <mergeCell ref="T36:V36"/>
    <mergeCell ref="A37:G37"/>
    <mergeCell ref="H37:J37"/>
    <mergeCell ref="K37:M37"/>
    <mergeCell ref="N37:P37"/>
    <mergeCell ref="Q37:S37"/>
    <mergeCell ref="A36:G36"/>
    <mergeCell ref="H36:J36"/>
    <mergeCell ref="K36:M36"/>
    <mergeCell ref="N36:P36"/>
    <mergeCell ref="Q36:S36"/>
    <mergeCell ref="N33:Y33"/>
    <mergeCell ref="Z33:AB35"/>
    <mergeCell ref="AC33:AN35"/>
    <mergeCell ref="A28:G28"/>
    <mergeCell ref="H28:L28"/>
    <mergeCell ref="A29:G29"/>
    <mergeCell ref="H29:L29"/>
    <mergeCell ref="AO33:AT35"/>
    <mergeCell ref="N34:S34"/>
    <mergeCell ref="T34:Y34"/>
    <mergeCell ref="H35:J35"/>
    <mergeCell ref="K35:M35"/>
    <mergeCell ref="N35:P35"/>
    <mergeCell ref="Q35:S35"/>
    <mergeCell ref="T35:V35"/>
    <mergeCell ref="W35:Y35"/>
    <mergeCell ref="A25:G25"/>
    <mergeCell ref="H25:L25"/>
    <mergeCell ref="A26:G26"/>
    <mergeCell ref="H26:L26"/>
    <mergeCell ref="A27:G27"/>
    <mergeCell ref="H27:L27"/>
    <mergeCell ref="A30:G30"/>
    <mergeCell ref="H30:L30"/>
    <mergeCell ref="A33:G35"/>
    <mergeCell ref="H33:M34"/>
    <mergeCell ref="A20:G20"/>
    <mergeCell ref="H20:L20"/>
    <mergeCell ref="A21:G21"/>
    <mergeCell ref="H21:L21"/>
    <mergeCell ref="A22:G22"/>
    <mergeCell ref="H22:L22"/>
    <mergeCell ref="A23:G23"/>
    <mergeCell ref="H23:L23"/>
    <mergeCell ref="A24:G24"/>
    <mergeCell ref="H24:L24"/>
    <mergeCell ref="P9:Q9"/>
    <mergeCell ref="H15:M15"/>
    <mergeCell ref="N15:R15"/>
    <mergeCell ref="T15:X15"/>
    <mergeCell ref="Z15:AD15"/>
    <mergeCell ref="A18:G19"/>
    <mergeCell ref="H18:M19"/>
    <mergeCell ref="N13:R13"/>
    <mergeCell ref="U13:X13"/>
    <mergeCell ref="Z13:AD13"/>
    <mergeCell ref="H14:M14"/>
    <mergeCell ref="N14:R14"/>
    <mergeCell ref="U14:X14"/>
    <mergeCell ref="Z14:AD14"/>
    <mergeCell ref="A11:G15"/>
    <mergeCell ref="H11:M11"/>
    <mergeCell ref="N11:S11"/>
    <mergeCell ref="T11:Y11"/>
    <mergeCell ref="Z11:AE11"/>
    <mergeCell ref="H12:M12"/>
    <mergeCell ref="N12:R12"/>
    <mergeCell ref="U12:X12"/>
    <mergeCell ref="Z12:AD12"/>
    <mergeCell ref="H13:M13"/>
    <mergeCell ref="AH12:AU12"/>
    <mergeCell ref="AH13:AU13"/>
    <mergeCell ref="V8:W8"/>
    <mergeCell ref="Y8:Z8"/>
    <mergeCell ref="AB8:AD8"/>
    <mergeCell ref="AE8:AF8"/>
    <mergeCell ref="AH8:AI8"/>
    <mergeCell ref="A8:C8"/>
    <mergeCell ref="D8:E8"/>
    <mergeCell ref="G8:H8"/>
    <mergeCell ref="J8:L8"/>
    <mergeCell ref="M8:N8"/>
    <mergeCell ref="P8:Q8"/>
    <mergeCell ref="S9:U9"/>
    <mergeCell ref="V9:W9"/>
    <mergeCell ref="Y9:Z9"/>
    <mergeCell ref="AB9:AD9"/>
    <mergeCell ref="AE9:AF9"/>
    <mergeCell ref="AH9:AI9"/>
    <mergeCell ref="A9:C9"/>
    <mergeCell ref="D9:E9"/>
    <mergeCell ref="G9:H9"/>
    <mergeCell ref="J9:L9"/>
    <mergeCell ref="M9:N9"/>
    <mergeCell ref="AB64:AI64"/>
    <mergeCell ref="AB65:AI65"/>
    <mergeCell ref="AB66:AI66"/>
    <mergeCell ref="N67:AI67"/>
    <mergeCell ref="A2:AU2"/>
    <mergeCell ref="A3:AU3"/>
    <mergeCell ref="U4:AD4"/>
    <mergeCell ref="A5:H5"/>
    <mergeCell ref="I5:O5"/>
    <mergeCell ref="R5:U5"/>
    <mergeCell ref="V5:AJ5"/>
    <mergeCell ref="S7:U7"/>
    <mergeCell ref="V7:W7"/>
    <mergeCell ref="Y7:Z7"/>
    <mergeCell ref="AB7:AD7"/>
    <mergeCell ref="AE7:AF7"/>
    <mergeCell ref="AH7:AI7"/>
    <mergeCell ref="A7:C7"/>
    <mergeCell ref="D7:E7"/>
    <mergeCell ref="G7:H7"/>
    <mergeCell ref="J7:L7"/>
    <mergeCell ref="M7:N7"/>
    <mergeCell ref="P7:Q7"/>
    <mergeCell ref="S8:U8"/>
  </mergeCells>
  <phoneticPr fontId="3"/>
  <conditionalFormatting sqref="N12:N14 N51:R59 T51:AE59">
    <cfRule type="expression" dxfId="11" priority="18">
      <formula>ISBLANK(N12)</formula>
    </cfRule>
  </conditionalFormatting>
  <conditionalFormatting sqref="A36:G44 A45 H36:J45 N36:P45 T36:V45 A64:L66 R64:AA66 AC36:AN45">
    <cfRule type="expression" dxfId="10" priority="16">
      <formula>ISBLANK(A36)</formula>
    </cfRule>
  </conditionalFormatting>
  <conditionalFormatting sqref="Z36:AB45 AJ51:AM59">
    <cfRule type="expression" dxfId="9" priority="15">
      <formula>ISBLANK(Z36)</formula>
    </cfRule>
  </conditionalFormatting>
  <conditionalFormatting sqref="A20:G29">
    <cfRule type="expression" dxfId="8" priority="14">
      <formula>ISBLANK(A20)</formula>
    </cfRule>
  </conditionalFormatting>
  <conditionalFormatting sqref="H51:L59">
    <cfRule type="expression" dxfId="7" priority="10">
      <formula>ISBLANK(H51)</formula>
    </cfRule>
  </conditionalFormatting>
  <conditionalFormatting sqref="AB64:AI66">
    <cfRule type="expression" dxfId="6" priority="9">
      <formula>ISBLANK(AB64)</formula>
    </cfRule>
  </conditionalFormatting>
  <conditionalFormatting sqref="N64:N66">
    <cfRule type="expression" dxfId="5" priority="7">
      <formula>ISBLANK(N64)</formula>
    </cfRule>
  </conditionalFormatting>
  <conditionalFormatting sqref="AN51:AN59">
    <cfRule type="expression" dxfId="4" priority="6">
      <formula>AND(AF51&lt;&gt;"有",AJ51&lt;&gt;"有")</formula>
    </cfRule>
  </conditionalFormatting>
  <conditionalFormatting sqref="AJ50:AM50">
    <cfRule type="containsBlanks" dxfId="3" priority="3">
      <formula>LEN(TRIM(AJ50))=0</formula>
    </cfRule>
  </conditionalFormatting>
  <conditionalFormatting sqref="N50:R50 H50:J50">
    <cfRule type="containsBlanks" dxfId="2" priority="2">
      <formula>LEN(TRIM(H50))=0</formula>
    </cfRule>
  </conditionalFormatting>
  <conditionalFormatting sqref="T50">
    <cfRule type="containsBlanks" dxfId="1" priority="1">
      <formula>LEN(TRIM(T50))=0</formula>
    </cfRule>
  </conditionalFormatting>
  <conditionalFormatting sqref="AN50">
    <cfRule type="expression" dxfId="0" priority="4">
      <formula>AND(AF50&lt;&gt;"有",AJ50&lt;&gt;"有")</formula>
    </cfRule>
  </conditionalFormatting>
  <dataValidations disablePrompts="1" count="3">
    <dataValidation type="list" allowBlank="1" showInputMessage="1" showErrorMessage="1" sqref="AJ51:AM59 AJ50">
      <formula1>"有,無"</formula1>
    </dataValidation>
    <dataValidation type="list" allowBlank="1" showInputMessage="1" prompt="▽印より選択してください" sqref="A20:G29">
      <formula1>$A$36:$A$45</formula1>
    </dataValidation>
    <dataValidation type="list" allowBlank="1" showInputMessage="1" showErrorMessage="1" prompt="▽印より選択してください" sqref="Z36:AB45 N64:N66">
      <formula1>"決定通知日 "</formula1>
    </dataValidation>
  </dataValidations>
  <printOptions horizontalCentered="1"/>
  <pageMargins left="0.25" right="0.25" top="0.75" bottom="0.75" header="0.3" footer="0.3"/>
  <pageSetup paperSize="9" scale="62"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topLeftCell="A40" workbookViewId="0">
      <selection activeCell="A2" sqref="A2"/>
    </sheetView>
  </sheetViews>
  <sheetFormatPr defaultRowHeight="18.75"/>
  <cols>
    <col min="1" max="1" width="10" style="89" bestFit="1" customWidth="1"/>
    <col min="2" max="2" width="6" style="89" customWidth="1"/>
    <col min="3" max="16384" width="9" style="84"/>
  </cols>
  <sheetData>
    <row r="1" spans="1:2" ht="46.5" customHeight="1">
      <c r="A1" s="83" t="s">
        <v>7</v>
      </c>
      <c r="B1" s="83" t="s">
        <v>138</v>
      </c>
    </row>
    <row r="2" spans="1:2">
      <c r="A2" s="85" t="s">
        <v>139</v>
      </c>
      <c r="B2" s="85">
        <v>1</v>
      </c>
    </row>
    <row r="3" spans="1:2">
      <c r="A3" s="85" t="s">
        <v>140</v>
      </c>
      <c r="B3" s="85">
        <v>2</v>
      </c>
    </row>
    <row r="4" spans="1:2">
      <c r="A4" s="85" t="s">
        <v>141</v>
      </c>
      <c r="B4" s="85">
        <v>3</v>
      </c>
    </row>
    <row r="5" spans="1:2">
      <c r="A5" s="85" t="s">
        <v>142</v>
      </c>
      <c r="B5" s="85">
        <v>4</v>
      </c>
    </row>
    <row r="6" spans="1:2">
      <c r="A6" s="85" t="s">
        <v>143</v>
      </c>
      <c r="B6" s="85">
        <v>5</v>
      </c>
    </row>
    <row r="7" spans="1:2">
      <c r="A7" s="85" t="s">
        <v>144</v>
      </c>
      <c r="B7" s="85">
        <v>6</v>
      </c>
    </row>
    <row r="8" spans="1:2">
      <c r="A8" s="85" t="s">
        <v>145</v>
      </c>
      <c r="B8" s="85">
        <v>7</v>
      </c>
    </row>
    <row r="9" spans="1:2">
      <c r="A9" s="85" t="s">
        <v>146</v>
      </c>
      <c r="B9" s="85">
        <v>8</v>
      </c>
    </row>
    <row r="10" spans="1:2">
      <c r="A10" s="85" t="s">
        <v>147</v>
      </c>
      <c r="B10" s="85">
        <v>9</v>
      </c>
    </row>
    <row r="11" spans="1:2">
      <c r="A11" s="85" t="s">
        <v>148</v>
      </c>
      <c r="B11" s="85">
        <v>10</v>
      </c>
    </row>
    <row r="12" spans="1:2">
      <c r="A12" s="85" t="s">
        <v>149</v>
      </c>
      <c r="B12" s="85">
        <v>11</v>
      </c>
    </row>
    <row r="13" spans="1:2">
      <c r="A13" s="85" t="s">
        <v>150</v>
      </c>
      <c r="B13" s="85">
        <v>12</v>
      </c>
    </row>
    <row r="14" spans="1:2">
      <c r="A14" s="85" t="s">
        <v>151</v>
      </c>
      <c r="B14" s="85">
        <v>13</v>
      </c>
    </row>
    <row r="15" spans="1:2">
      <c r="A15" s="85" t="s">
        <v>152</v>
      </c>
      <c r="B15" s="85">
        <v>14</v>
      </c>
    </row>
    <row r="16" spans="1:2">
      <c r="A16" s="85" t="s">
        <v>153</v>
      </c>
      <c r="B16" s="85">
        <v>15</v>
      </c>
    </row>
    <row r="17" spans="1:2">
      <c r="A17" s="85" t="s">
        <v>154</v>
      </c>
      <c r="B17" s="85">
        <v>16</v>
      </c>
    </row>
    <row r="18" spans="1:2">
      <c r="A18" s="85" t="s">
        <v>155</v>
      </c>
      <c r="B18" s="85">
        <v>17</v>
      </c>
    </row>
    <row r="19" spans="1:2">
      <c r="A19" s="85" t="s">
        <v>156</v>
      </c>
      <c r="B19" s="85">
        <v>18</v>
      </c>
    </row>
    <row r="20" spans="1:2">
      <c r="A20" s="85" t="s">
        <v>157</v>
      </c>
      <c r="B20" s="85">
        <v>19</v>
      </c>
    </row>
    <row r="21" spans="1:2">
      <c r="A21" s="85" t="s">
        <v>158</v>
      </c>
      <c r="B21" s="85">
        <v>20</v>
      </c>
    </row>
    <row r="22" spans="1:2">
      <c r="A22" s="85" t="s">
        <v>159</v>
      </c>
      <c r="B22" s="85">
        <v>21</v>
      </c>
    </row>
    <row r="23" spans="1:2">
      <c r="A23" s="85" t="s">
        <v>160</v>
      </c>
      <c r="B23" s="85">
        <v>22</v>
      </c>
    </row>
    <row r="24" spans="1:2">
      <c r="A24" s="85" t="s">
        <v>161</v>
      </c>
      <c r="B24" s="85">
        <v>23</v>
      </c>
    </row>
    <row r="25" spans="1:2">
      <c r="A25" s="85" t="s">
        <v>162</v>
      </c>
      <c r="B25" s="85">
        <v>24</v>
      </c>
    </row>
    <row r="26" spans="1:2">
      <c r="A26" s="85" t="s">
        <v>163</v>
      </c>
      <c r="B26" s="85">
        <v>25</v>
      </c>
    </row>
    <row r="27" spans="1:2">
      <c r="A27" s="85" t="s">
        <v>164</v>
      </c>
      <c r="B27" s="85">
        <v>26</v>
      </c>
    </row>
    <row r="28" spans="1:2">
      <c r="A28" s="85" t="s">
        <v>165</v>
      </c>
      <c r="B28" s="85">
        <v>27</v>
      </c>
    </row>
    <row r="29" spans="1:2">
      <c r="A29" s="85" t="s">
        <v>166</v>
      </c>
      <c r="B29" s="85">
        <v>28</v>
      </c>
    </row>
    <row r="30" spans="1:2">
      <c r="A30" s="85" t="s">
        <v>167</v>
      </c>
      <c r="B30" s="85">
        <v>29</v>
      </c>
    </row>
    <row r="31" spans="1:2">
      <c r="A31" s="85" t="s">
        <v>168</v>
      </c>
      <c r="B31" s="85">
        <v>30</v>
      </c>
    </row>
    <row r="32" spans="1:2">
      <c r="A32" s="85" t="s">
        <v>169</v>
      </c>
      <c r="B32" s="85">
        <v>31</v>
      </c>
    </row>
    <row r="33" spans="1:2">
      <c r="A33" s="85" t="s">
        <v>170</v>
      </c>
      <c r="B33" s="85">
        <v>32</v>
      </c>
    </row>
    <row r="34" spans="1:2">
      <c r="A34" s="85" t="s">
        <v>171</v>
      </c>
      <c r="B34" s="85">
        <v>33</v>
      </c>
    </row>
    <row r="35" spans="1:2">
      <c r="A35" s="85" t="s">
        <v>172</v>
      </c>
      <c r="B35" s="85">
        <v>34</v>
      </c>
    </row>
    <row r="36" spans="1:2">
      <c r="A36" s="85" t="s">
        <v>173</v>
      </c>
      <c r="B36" s="85">
        <v>35</v>
      </c>
    </row>
    <row r="37" spans="1:2">
      <c r="A37" s="85" t="s">
        <v>174</v>
      </c>
      <c r="B37" s="85">
        <v>36</v>
      </c>
    </row>
    <row r="38" spans="1:2">
      <c r="A38" s="85" t="s">
        <v>175</v>
      </c>
      <c r="B38" s="85">
        <v>37</v>
      </c>
    </row>
    <row r="39" spans="1:2">
      <c r="A39" s="85" t="s">
        <v>176</v>
      </c>
      <c r="B39" s="85">
        <v>38</v>
      </c>
    </row>
    <row r="40" spans="1:2">
      <c r="A40" s="85" t="s">
        <v>177</v>
      </c>
      <c r="B40" s="85">
        <v>39</v>
      </c>
    </row>
    <row r="41" spans="1:2">
      <c r="A41" s="85" t="s">
        <v>178</v>
      </c>
      <c r="B41" s="85">
        <v>40</v>
      </c>
    </row>
    <row r="42" spans="1:2">
      <c r="A42" s="85" t="s">
        <v>179</v>
      </c>
      <c r="B42" s="85">
        <v>41</v>
      </c>
    </row>
    <row r="43" spans="1:2">
      <c r="A43" s="85" t="s">
        <v>180</v>
      </c>
      <c r="B43" s="85">
        <v>42</v>
      </c>
    </row>
    <row r="44" spans="1:2">
      <c r="A44" s="85" t="s">
        <v>181</v>
      </c>
      <c r="B44" s="85">
        <v>43</v>
      </c>
    </row>
    <row r="45" spans="1:2">
      <c r="A45" s="85" t="s">
        <v>182</v>
      </c>
      <c r="B45" s="85">
        <v>44</v>
      </c>
    </row>
    <row r="46" spans="1:2">
      <c r="A46" s="85" t="s">
        <v>183</v>
      </c>
      <c r="B46" s="85">
        <v>45</v>
      </c>
    </row>
    <row r="47" spans="1:2">
      <c r="A47" s="85" t="s">
        <v>184</v>
      </c>
      <c r="B47" s="85">
        <v>46</v>
      </c>
    </row>
    <row r="48" spans="1:2">
      <c r="A48" s="85" t="s">
        <v>185</v>
      </c>
      <c r="B48" s="85">
        <v>47</v>
      </c>
    </row>
    <row r="49" spans="1:2">
      <c r="A49" s="86" t="s">
        <v>186</v>
      </c>
      <c r="B49" s="85">
        <v>48</v>
      </c>
    </row>
    <row r="50" spans="1:2">
      <c r="A50" s="86" t="s">
        <v>187</v>
      </c>
      <c r="B50" s="85">
        <v>49</v>
      </c>
    </row>
    <row r="51" spans="1:2">
      <c r="A51" s="86" t="s">
        <v>188</v>
      </c>
      <c r="B51" s="85">
        <v>50</v>
      </c>
    </row>
    <row r="52" spans="1:2">
      <c r="A52" s="86" t="s">
        <v>189</v>
      </c>
      <c r="B52" s="85">
        <v>51</v>
      </c>
    </row>
    <row r="53" spans="1:2">
      <c r="A53" s="86" t="s">
        <v>190</v>
      </c>
      <c r="B53" s="85">
        <v>52</v>
      </c>
    </row>
    <row r="54" spans="1:2">
      <c r="A54" s="86" t="s">
        <v>191</v>
      </c>
      <c r="B54" s="85">
        <v>53</v>
      </c>
    </row>
    <row r="55" spans="1:2">
      <c r="A55" s="86" t="s">
        <v>192</v>
      </c>
      <c r="B55" s="85">
        <v>54</v>
      </c>
    </row>
    <row r="56" spans="1:2">
      <c r="A56" s="86" t="s">
        <v>193</v>
      </c>
      <c r="B56" s="85">
        <v>55</v>
      </c>
    </row>
    <row r="57" spans="1:2">
      <c r="A57" s="86" t="s">
        <v>194</v>
      </c>
      <c r="B57" s="85">
        <v>56</v>
      </c>
    </row>
    <row r="58" spans="1:2">
      <c r="A58" s="86" t="s">
        <v>195</v>
      </c>
      <c r="B58" s="85">
        <v>57</v>
      </c>
    </row>
    <row r="59" spans="1:2">
      <c r="A59" s="86" t="s">
        <v>196</v>
      </c>
      <c r="B59" s="85">
        <v>58</v>
      </c>
    </row>
    <row r="60" spans="1:2">
      <c r="A60" s="86" t="s">
        <v>197</v>
      </c>
      <c r="B60" s="85">
        <v>59</v>
      </c>
    </row>
    <row r="61" spans="1:2">
      <c r="A61" s="86" t="s">
        <v>198</v>
      </c>
      <c r="B61" s="85">
        <v>60</v>
      </c>
    </row>
    <row r="62" spans="1:2">
      <c r="A62" s="86" t="s">
        <v>199</v>
      </c>
      <c r="B62" s="85">
        <v>61</v>
      </c>
    </row>
    <row r="63" spans="1:2">
      <c r="A63" s="86" t="s">
        <v>200</v>
      </c>
      <c r="B63" s="85">
        <v>62</v>
      </c>
    </row>
    <row r="64" spans="1:2">
      <c r="A64" s="86" t="s">
        <v>201</v>
      </c>
      <c r="B64" s="85">
        <v>63</v>
      </c>
    </row>
    <row r="65" spans="1:2">
      <c r="A65" s="86" t="s">
        <v>202</v>
      </c>
      <c r="B65" s="85">
        <v>64</v>
      </c>
    </row>
    <row r="66" spans="1:2">
      <c r="A66" s="86" t="s">
        <v>203</v>
      </c>
      <c r="B66" s="85">
        <v>65</v>
      </c>
    </row>
    <row r="67" spans="1:2">
      <c r="A67" s="86" t="s">
        <v>204</v>
      </c>
      <c r="B67" s="85">
        <v>66</v>
      </c>
    </row>
    <row r="68" spans="1:2">
      <c r="A68" s="86" t="s">
        <v>205</v>
      </c>
      <c r="B68" s="85">
        <v>67</v>
      </c>
    </row>
    <row r="69" spans="1:2">
      <c r="A69" s="87"/>
      <c r="B69" s="88"/>
    </row>
  </sheetData>
  <autoFilter ref="A1:B69"/>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【様式5】実施報告書</vt:lpstr>
      <vt:lpstr>【様式6】実施状況報告書</vt:lpstr>
      <vt:lpstr>【様式7-1】経費報告書兼支払依頼書</vt:lpstr>
      <vt:lpstr>【様式5】実施報告書 (記入例)</vt:lpstr>
      <vt:lpstr>【様式6】実施状況報告書 (記入例)</vt:lpstr>
      <vt:lpstr>【様式7-1】経費報告書兼支払依頼書 (記入例)</vt:lpstr>
      <vt:lpstr>都道府県リスト</vt:lpstr>
      <vt:lpstr>【様式5】実施報告書!Print_Area</vt:lpstr>
      <vt:lpstr>'【様式5】実施報告書 (記入例)'!Print_Area</vt:lpstr>
      <vt:lpstr>【様式6】実施状況報告書!Print_Area</vt:lpstr>
      <vt:lpstr>'【様式6】実施状況報告書 (記入例)'!Print_Area</vt:lpstr>
      <vt:lpstr>'【様式7-1】経費報告書兼支払依頼書'!Print_Area</vt:lpstr>
      <vt:lpstr>'【様式7-1】経費報告書兼支払依頼書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kodomo014</cp:lastModifiedBy>
  <cp:lastPrinted>2021-06-04T07:19:20Z</cp:lastPrinted>
  <dcterms:created xsi:type="dcterms:W3CDTF">2018-06-20T04:12:09Z</dcterms:created>
  <dcterms:modified xsi:type="dcterms:W3CDTF">2021-07-19T03:41:39Z</dcterms:modified>
</cp:coreProperties>
</file>