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02.派遣\20.R5募集\01.要綱・手引き・様式\"/>
    </mc:Choice>
  </mc:AlternateContent>
  <bookViews>
    <workbookView xWindow="0" yWindow="0" windowWidth="23040" windowHeight="9090"/>
  </bookViews>
  <sheets>
    <sheet name="申報【様式７-B】（共通）" sheetId="1" r:id="rId1"/>
    <sheet name="選択肢" sheetId="2" state="hidden" r:id="rId2"/>
  </sheets>
  <definedNames>
    <definedName name="_xlnm.Print_Area" localSheetId="0">'申報【様式７-B】（共通）'!$A$1:$AP$53</definedName>
    <definedName name="交通手段">選択肢!$C$2:$C$14</definedName>
    <definedName name="都道府県">選択肢!$A$2:$A$68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H16" i="1" l="1"/>
  <c r="AA16" i="1" l="1"/>
  <c r="C16" i="1" l="1"/>
  <c r="BA16" i="1"/>
  <c r="BA15" i="1"/>
  <c r="BA14" i="1"/>
  <c r="BA13" i="1"/>
  <c r="BA6" i="1"/>
  <c r="AK47" i="1" l="1"/>
  <c r="AH47" i="1"/>
  <c r="AE47" i="1"/>
  <c r="AB45" i="1"/>
  <c r="E45" i="1"/>
  <c r="AB44" i="1"/>
  <c r="E44" i="1"/>
  <c r="AB43" i="1"/>
  <c r="E43" i="1"/>
  <c r="AB42" i="1"/>
  <c r="E42" i="1"/>
  <c r="AB41" i="1"/>
  <c r="E41" i="1"/>
  <c r="AB40" i="1"/>
  <c r="E40" i="1"/>
  <c r="AB39" i="1"/>
  <c r="E39" i="1"/>
  <c r="AB38" i="1"/>
  <c r="E38" i="1"/>
  <c r="AB37" i="1"/>
  <c r="E37" i="1"/>
  <c r="AB36" i="1"/>
  <c r="E36" i="1"/>
  <c r="AB35" i="1"/>
  <c r="E35" i="1"/>
  <c r="AB34" i="1"/>
  <c r="E34" i="1"/>
  <c r="AB33" i="1"/>
  <c r="E33" i="1"/>
  <c r="AB32" i="1"/>
  <c r="E32" i="1"/>
  <c r="AB31" i="1"/>
  <c r="E31" i="1"/>
  <c r="AB30" i="1"/>
  <c r="E30" i="1"/>
  <c r="AB29" i="1"/>
  <c r="E29" i="1"/>
  <c r="AK10" i="1"/>
  <c r="AE10" i="1"/>
  <c r="S10" i="1"/>
  <c r="M10" i="1"/>
  <c r="AK9" i="1"/>
  <c r="AE9" i="1"/>
  <c r="AB47" i="1" l="1"/>
  <c r="E25" i="1" s="1"/>
  <c r="Y9" i="1"/>
  <c r="G10" i="1"/>
  <c r="Y10" i="1"/>
</calcChain>
</file>

<file path=xl/sharedStrings.xml><?xml version="1.0" encoding="utf-8"?>
<sst xmlns="http://schemas.openxmlformats.org/spreadsheetml/2006/main" count="194" uniqueCount="160">
  <si>
    <t>令和５年度文化芸術による子供育成推進事業</t>
    <rPh sb="16" eb="18">
      <t>スイシン</t>
    </rPh>
    <phoneticPr fontId="4"/>
  </si>
  <si>
    <t>旅費計算書</t>
    <rPh sb="0" eb="2">
      <t>リョヒ</t>
    </rPh>
    <rPh sb="2" eb="5">
      <t>ケイサンショ</t>
    </rPh>
    <phoneticPr fontId="4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</si>
  <si>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4"/>
  </si>
  <si>
    <t>実施日</t>
    <rPh sb="0" eb="3">
      <t>ジッシビ</t>
    </rPh>
    <phoneticPr fontId="4"/>
  </si>
  <si>
    <t>第1回</t>
  </si>
  <si>
    <t>第2回</t>
  </si>
  <si>
    <t>第3回</t>
  </si>
  <si>
    <t>学校名</t>
    <rPh sb="0" eb="2">
      <t>ガッコウ</t>
    </rPh>
    <rPh sb="2" eb="3">
      <t>メイ</t>
    </rPh>
    <phoneticPr fontId="4"/>
  </si>
  <si>
    <t>最寄駅/バス停</t>
    <rPh sb="0" eb="2">
      <t>モヨリ</t>
    </rPh>
    <rPh sb="2" eb="3">
      <t>エキ</t>
    </rPh>
    <rPh sb="6" eb="7">
      <t>テイ</t>
    </rPh>
    <phoneticPr fontId="4"/>
  </si>
  <si>
    <t>氏名</t>
    <rPh sb="0" eb="2">
      <t>シメイ</t>
    </rPh>
    <phoneticPr fontId="4"/>
  </si>
  <si>
    <t>③旅費</t>
    <rPh sb="1" eb="3">
      <t>リョヒ</t>
    </rPh>
    <phoneticPr fontId="4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</si>
  <si>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4"/>
  </si>
  <si>
    <t>円</t>
    <rPh sb="0" eb="1">
      <t>エン</t>
    </rPh>
    <phoneticPr fontId="4"/>
  </si>
  <si>
    <t>日付</t>
    <rPh sb="0" eb="1">
      <t>ヒ</t>
    </rPh>
    <rPh sb="1" eb="2">
      <t>ヅケ</t>
    </rPh>
    <phoneticPr fontId="4"/>
  </si>
  <si>
    <t>曜日</t>
    <rPh sb="0" eb="1">
      <t>ヒカリ</t>
    </rPh>
    <rPh sb="1" eb="2">
      <t>ニチ</t>
    </rPh>
    <phoneticPr fontId="4"/>
  </si>
  <si>
    <t>移動区間</t>
    <rPh sb="0" eb="2">
      <t>イドウ</t>
    </rPh>
    <rPh sb="2" eb="4">
      <t>クカン</t>
    </rPh>
    <phoneticPr fontId="4"/>
  </si>
  <si>
    <t>※交通機関名</t>
    <rPh sb="1" eb="3">
      <t>コウツウ</t>
    </rPh>
    <rPh sb="3" eb="5">
      <t>キカン</t>
    </rPh>
    <rPh sb="5" eb="6">
      <t>メイ</t>
    </rPh>
    <phoneticPr fontId="4"/>
  </si>
  <si>
    <t>※距離
(㎞)</t>
    <rPh sb="1" eb="2">
      <t>キョ</t>
    </rPh>
    <rPh sb="2" eb="3">
      <t>リ</t>
    </rPh>
    <phoneticPr fontId="4"/>
  </si>
  <si>
    <t>運賃
乗車券</t>
    <rPh sb="0" eb="1">
      <t>ウン</t>
    </rPh>
    <rPh sb="1" eb="2">
      <t>チン</t>
    </rPh>
    <phoneticPr fontId="4"/>
  </si>
  <si>
    <t>特急
急行料金</t>
    <rPh sb="0" eb="1">
      <t>トク</t>
    </rPh>
    <rPh sb="1" eb="2">
      <t>キュウ</t>
    </rPh>
    <phoneticPr fontId="4"/>
  </si>
  <si>
    <t>交通費
小計</t>
    <rPh sb="0" eb="3">
      <t>コウツウヒ</t>
    </rPh>
    <phoneticPr fontId="4"/>
  </si>
  <si>
    <t>車賃</t>
    <rPh sb="0" eb="2">
      <t>シャチン</t>
    </rPh>
    <phoneticPr fontId="4"/>
  </si>
  <si>
    <t>日当</t>
    <rPh sb="0" eb="1">
      <t>ヒ</t>
    </rPh>
    <rPh sb="1" eb="2">
      <t>トウ</t>
    </rPh>
    <phoneticPr fontId="4"/>
  </si>
  <si>
    <t>宿泊費</t>
    <rPh sb="0" eb="1">
      <t>ヤド</t>
    </rPh>
    <rPh sb="1" eb="2">
      <t>ハク</t>
    </rPh>
    <rPh sb="2" eb="3">
      <t>ヒ</t>
    </rPh>
    <phoneticPr fontId="4"/>
  </si>
  <si>
    <t>宿泊地</t>
    <rPh sb="0" eb="3">
      <t>シュクハクチ</t>
    </rPh>
    <phoneticPr fontId="4"/>
  </si>
  <si>
    <t>発地</t>
    <rPh sb="0" eb="1">
      <t>ハツ</t>
    </rPh>
    <rPh sb="1" eb="2">
      <t>チ</t>
    </rPh>
    <phoneticPr fontId="4"/>
  </si>
  <si>
    <t>→</t>
    <phoneticPr fontId="4"/>
  </si>
  <si>
    <t>着地</t>
    <rPh sb="0" eb="2">
      <t>チャクチチ</t>
    </rPh>
    <phoneticPr fontId="4"/>
  </si>
  <si>
    <t>合　計</t>
    <rPh sb="0" eb="1">
      <t>ゴウ</t>
    </rPh>
    <rPh sb="2" eb="3">
      <t>ケイ</t>
    </rPh>
    <phoneticPr fontId="4"/>
  </si>
  <si>
    <t>a</t>
    <phoneticPr fontId="4"/>
  </si>
  <si>
    <t>b</t>
    <phoneticPr fontId="3"/>
  </si>
  <si>
    <t>c</t>
    <phoneticPr fontId="4"/>
  </si>
  <si>
    <t>d</t>
    <phoneticPr fontId="4"/>
  </si>
  <si>
    <t>(備　考)</t>
    <rPh sb="1" eb="2">
      <t>ビ</t>
    </rPh>
    <rPh sb="3" eb="4">
      <t>コウ</t>
    </rPh>
    <phoneticPr fontId="4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</si>
  <si>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4"/>
  </si>
  <si>
    <t>様式7-B</t>
    <phoneticPr fontId="4"/>
  </si>
  <si>
    <t>北海道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</si>
  <si>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</si>
  <si>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</si>
  <si>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</si>
  <si>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</si>
  <si>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</si>
  <si>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</si>
  <si>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</si>
  <si>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</si>
  <si>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</si>
  <si>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</si>
  <si>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</si>
  <si>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</si>
  <si>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</si>
  <si>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</si>
  <si>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</si>
  <si>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</si>
  <si>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</si>
  <si>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</si>
  <si>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</si>
  <si>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</si>
  <si>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</si>
  <si>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</si>
  <si>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</si>
  <si>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</si>
  <si>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</si>
  <si>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</si>
  <si>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</si>
  <si>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</si>
  <si>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</si>
  <si>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</si>
  <si>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</si>
  <si>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</si>
  <si>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</si>
  <si>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</si>
  <si>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</si>
  <si>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</si>
  <si>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</si>
  <si>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</si>
  <si>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</si>
  <si>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</si>
  <si>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</si>
  <si>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</si>
  <si>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</si>
  <si>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</si>
  <si>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</si>
  <si>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</si>
  <si>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</si>
  <si>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</si>
  <si>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</si>
  <si>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</si>
  <si>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</si>
  <si>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</si>
  <si>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</si>
  <si>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</si>
  <si>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</si>
  <si>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</si>
  <si>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</si>
  <si>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</si>
  <si>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</si>
  <si>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</si>
  <si>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</si>
  <si>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</si>
  <si>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</si>
  <si>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</si>
  <si>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</si>
  <si>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</si>
  <si>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都道府県</t>
    <phoneticPr fontId="3"/>
  </si>
  <si>
    <t>No.</t>
    <phoneticPr fontId="3"/>
  </si>
  <si>
    <t>連続実施校</t>
    <rPh sb="0" eb="5">
      <t>レンゾクジッシコウ</t>
    </rPh>
    <phoneticPr fontId="3"/>
  </si>
  <si>
    <t>最寄駅/バス停</t>
    <phoneticPr fontId="3"/>
  </si>
  <si>
    <t>都道府県</t>
    <rPh sb="0" eb="4">
      <t>トドウフケン</t>
    </rPh>
    <phoneticPr fontId="3"/>
  </si>
  <si>
    <t>実施校名</t>
    <rPh sb="0" eb="4">
      <t>ジッシコウメイ</t>
    </rPh>
    <phoneticPr fontId="3"/>
  </si>
  <si>
    <t>①</t>
    <phoneticPr fontId="3"/>
  </si>
  <si>
    <t>②</t>
    <phoneticPr fontId="3"/>
  </si>
  <si>
    <t>③</t>
    <phoneticPr fontId="3"/>
  </si>
  <si>
    <t>→</t>
    <phoneticPr fontId="4"/>
  </si>
  <si>
    <t>①-1　旅費を計上する実施校</t>
    <rPh sb="4" eb="6">
      <t>リョヒ</t>
    </rPh>
    <rPh sb="7" eb="9">
      <t>ケイジョウ</t>
    </rPh>
    <rPh sb="11" eb="13">
      <t>ジッシ</t>
    </rPh>
    <rPh sb="13" eb="14">
      <t>コウ</t>
    </rPh>
    <phoneticPr fontId="4"/>
  </si>
  <si>
    <t>①-2　旅費を計上する実施校と
　　　　連続行程を組む実施校</t>
    <rPh sb="4" eb="6">
      <t>リョヒ</t>
    </rPh>
    <rPh sb="7" eb="9">
      <t>ケイジョウ</t>
    </rPh>
    <rPh sb="11" eb="13">
      <t>ジッシ</t>
    </rPh>
    <rPh sb="13" eb="14">
      <t>コウ</t>
    </rPh>
    <rPh sb="20" eb="24">
      <t>レンゾクコウテイ</t>
    </rPh>
    <rPh sb="25" eb="26">
      <t>ク</t>
    </rPh>
    <rPh sb="27" eb="30">
      <t>ジッシコウ</t>
    </rPh>
    <phoneticPr fontId="4"/>
  </si>
  <si>
    <t>②　被派遣者</t>
    <rPh sb="2" eb="3">
      <t>ヒ</t>
    </rPh>
    <rPh sb="3" eb="5">
      <t>ハケン</t>
    </rPh>
    <rPh sb="5" eb="6">
      <t>シャ</t>
    </rPh>
    <phoneticPr fontId="4"/>
  </si>
  <si>
    <t>交通手段</t>
    <rPh sb="0" eb="4">
      <t>コウツウシュダン</t>
    </rPh>
    <phoneticPr fontId="4"/>
  </si>
  <si>
    <t>航空機</t>
    <phoneticPr fontId="3"/>
  </si>
  <si>
    <t>JR特急あり</t>
    <phoneticPr fontId="3"/>
  </si>
  <si>
    <t>JR特急なし</t>
    <phoneticPr fontId="3"/>
  </si>
  <si>
    <t>私鉄特急あり</t>
    <phoneticPr fontId="3"/>
  </si>
  <si>
    <t>私鉄特急なし</t>
    <phoneticPr fontId="3"/>
  </si>
  <si>
    <t>船</t>
    <phoneticPr fontId="3"/>
  </si>
  <si>
    <t>路線バス</t>
  </si>
  <si>
    <t>自家用車</t>
  </si>
  <si>
    <t>高速代</t>
    <rPh sb="0" eb="3">
      <t>コウソクダイ</t>
    </rPh>
    <phoneticPr fontId="3"/>
  </si>
  <si>
    <t>自家用車(同乗)</t>
  </si>
  <si>
    <t>運搬車(同乗)</t>
  </si>
  <si>
    <t>徒歩</t>
  </si>
  <si>
    <t>その他</t>
    <phoneticPr fontId="3"/>
  </si>
  <si>
    <t>芸術家の派遣事業</t>
  </si>
  <si>
    <t>北海道</t>
  </si>
  <si>
    <t>○○駅</t>
  </si>
  <si>
    <t>○○駅</t>
    <rPh sb="2" eb="3">
      <t>エキ</t>
    </rPh>
    <phoneticPr fontId="3"/>
  </si>
  <si>
    <t>芸術　花子</t>
    <rPh sb="0" eb="2">
      <t>ゲイジュツ</t>
    </rPh>
    <rPh sb="3" eb="5">
      <t>ハナコ</t>
    </rPh>
    <phoneticPr fontId="3"/>
  </si>
  <si>
    <t>○○市立文化小学校</t>
    <phoneticPr fontId="3"/>
  </si>
  <si>
    <t>○○市立第二文化小学校</t>
    <rPh sb="2" eb="4">
      <t>シリツ</t>
    </rPh>
    <rPh sb="4" eb="5">
      <t>ダイ</t>
    </rPh>
    <rPh sb="5" eb="6">
      <t>ニ</t>
    </rPh>
    <rPh sb="6" eb="8">
      <t>ブンカ</t>
    </rPh>
    <rPh sb="8" eb="11">
      <t>ショウガッコウ</t>
    </rPh>
    <phoneticPr fontId="3"/>
  </si>
  <si>
    <t>○○市立東文化小学校</t>
    <rPh sb="4" eb="5">
      <t>ヒガシ</t>
    </rPh>
    <phoneticPr fontId="3"/>
  </si>
  <si>
    <t>△△駅</t>
  </si>
  <si>
    <t>△△駅</t>
    <phoneticPr fontId="3"/>
  </si>
  <si>
    <t>□□駅</t>
  </si>
  <si>
    <t>□□駅</t>
    <phoneticPr fontId="3"/>
  </si>
  <si>
    <t>××駅</t>
    <phoneticPr fontId="3"/>
  </si>
  <si>
    <t>A駅</t>
    <rPh sb="1" eb="2">
      <t>エキ</t>
    </rPh>
    <phoneticPr fontId="3"/>
  </si>
  <si>
    <t>○○駅</t>
    <rPh sb="0" eb="3">
      <t>マルマルエキ</t>
    </rPh>
    <phoneticPr fontId="3"/>
  </si>
  <si>
    <t>記入小</t>
  </si>
  <si>
    <t>第二記入小</t>
  </si>
  <si>
    <t>記入中</t>
  </si>
  <si>
    <t>記入小</t>
    <rPh sb="0" eb="2">
      <t>キニュウ</t>
    </rPh>
    <rPh sb="2" eb="3">
      <t>ショウ</t>
    </rPh>
    <phoneticPr fontId="3"/>
  </si>
  <si>
    <t>△△駅</t>
    <rPh sb="2" eb="3">
      <t>エキ</t>
    </rPh>
    <phoneticPr fontId="3"/>
  </si>
  <si>
    <t>第二記入小</t>
    <rPh sb="0" eb="2">
      <t>ダイニ</t>
    </rPh>
    <rPh sb="2" eb="4">
      <t>キニュウ</t>
    </rPh>
    <rPh sb="4" eb="5">
      <t>ショウ</t>
    </rPh>
    <phoneticPr fontId="3"/>
  </si>
  <si>
    <t>A駅</t>
  </si>
  <si>
    <t>JR特急あり</t>
  </si>
  <si>
    <t>JR特急なし</t>
  </si>
  <si>
    <t>私鉄特急なし</t>
  </si>
  <si>
    <t>○○市</t>
    <rPh sb="2" eb="3">
      <t>シ</t>
    </rPh>
    <phoneticPr fontId="3"/>
  </si>
  <si>
    <r>
      <t>※本事業の旅費基準に従って計上してください。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記入してください。
※交通機関名欄は、プルダウンより選択してください。
※距離を必ず記入してください。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4" eb="25">
      <t>ノ</t>
    </rPh>
    <rPh sb="26" eb="27">
      <t>カ</t>
    </rPh>
    <rPh sb="28" eb="29">
      <t>ゴト</t>
    </rPh>
    <rPh sb="30" eb="31">
      <t>ギョウ</t>
    </rPh>
    <rPh sb="32" eb="33">
      <t>ワ</t>
    </rPh>
    <rPh sb="35" eb="37">
      <t>キニュウ</t>
    </rPh>
    <rPh sb="61" eb="63">
      <t>センタク</t>
    </rPh>
    <phoneticPr fontId="4"/>
  </si>
  <si>
    <t>※連続行程を取る学校の参加予定者が、全回通して同一の場合のみ、本様式を使用してください。学校ごとにメンバーを入れ替えて実施する場合は学校ごとに【様式7】を作成してください。
※旅費を計上する学校以外の【様式4】又は【様式6】は旅費0円で計上してください。</t>
    <rPh sb="1" eb="5">
      <t>レンゾクコウテイ</t>
    </rPh>
    <rPh sb="6" eb="7">
      <t>ト</t>
    </rPh>
    <rPh sb="8" eb="10">
      <t>ガッコウ</t>
    </rPh>
    <rPh sb="15" eb="16">
      <t>シャ</t>
    </rPh>
    <rPh sb="18" eb="19">
      <t>ゼン</t>
    </rPh>
    <rPh sb="19" eb="20">
      <t>カイ</t>
    </rPh>
    <rPh sb="20" eb="21">
      <t>トオ</t>
    </rPh>
    <rPh sb="23" eb="25">
      <t>ドウイツ</t>
    </rPh>
    <rPh sb="26" eb="28">
      <t>バアイ</t>
    </rPh>
    <rPh sb="31" eb="34">
      <t>ホンヨウシキ</t>
    </rPh>
    <rPh sb="35" eb="37">
      <t>シヨウ</t>
    </rPh>
    <rPh sb="44" eb="46">
      <t>ガッコウ</t>
    </rPh>
    <rPh sb="54" eb="55">
      <t>イ</t>
    </rPh>
    <rPh sb="56" eb="57">
      <t>カ</t>
    </rPh>
    <rPh sb="59" eb="61">
      <t>ジッシ</t>
    </rPh>
    <rPh sb="63" eb="65">
      <t>バアイ</t>
    </rPh>
    <rPh sb="66" eb="68">
      <t>ガッコウ</t>
    </rPh>
    <rPh sb="72" eb="74">
      <t>ヨウシキ</t>
    </rPh>
    <rPh sb="77" eb="79">
      <t>サクセイ</t>
    </rPh>
    <rPh sb="88" eb="90">
      <t>リョヒ</t>
    </rPh>
    <rPh sb="91" eb="93">
      <t>ケイジョウ</t>
    </rPh>
    <rPh sb="95" eb="99">
      <t>ガッコウイガイ</t>
    </rPh>
    <rPh sb="101" eb="103">
      <t>ヨウシキ</t>
    </rPh>
    <rPh sb="105" eb="106">
      <t>マタ</t>
    </rPh>
    <rPh sb="108" eb="110">
      <t>ヨウシキ</t>
    </rPh>
    <rPh sb="113" eb="115">
      <t>リョヒ</t>
    </rPh>
    <rPh sb="116" eb="117">
      <t>エン</t>
    </rPh>
    <rPh sb="118" eb="120">
      <t>ケイジョウ</t>
    </rPh>
    <phoneticPr fontId="3"/>
  </si>
  <si>
    <t>※本事業で得た個人情報は、本事業内のみで使用します。</t>
    <phoneticPr fontId="3"/>
  </si>
  <si>
    <t>※本事業の専用ウェブページにある[個人情報について]に同意していただいたものとします。</t>
    <rPh sb="1" eb="2">
      <t>ホン</t>
    </rPh>
    <rPh sb="2" eb="4">
      <t>ジギョウ</t>
    </rPh>
    <rPh sb="5" eb="7">
      <t>センヨウ</t>
    </rPh>
    <rPh sb="27" eb="29">
      <t>ドウイ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</si>
</sst>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(&quot;aaa&quot;)&quot;;@"/>
    <numFmt numFmtId="177" formatCode="\(aaa\)"/>
    <numFmt numFmtId="178" formatCode="0.0&quot;km&quot;_ "/>
    <numFmt numFmtId="179" formatCode="yyyy/m/d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i/>
      <sz val="9"/>
      <color rgb="FF008000"/>
      <name val="ＭＳ Ｐゴシック"/>
      <family val="3"/>
      <charset val="128"/>
    </font>
    <font>
      <i/>
      <sz val="11"/>
      <color rgb="FF008000"/>
      <name val="ＭＳ Ｐゴシック"/>
      <family val="3"/>
      <charset val="128"/>
    </font>
    <font>
      <i/>
      <sz val="10"/>
      <color rgb="FF008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0" tint="-0.14996795556505021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38" fontId="12" fillId="0" borderId="0" applyFont="0" applyFill="0" applyBorder="0" applyAlignment="0" applyProtection="0"/>
  </cellStyleXfs>
  <cellXfs count="234">
    <xf numFmtId="0" fontId="0" fillId="0" borderId="0" xfId="0">
      <alignment vertical="center"/>
    </xf>
    <xf numFmtId="0" fontId="10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shrinkToFit="1"/>
    </xf>
    <xf numFmtId="0" fontId="13" fillId="3" borderId="0" xfId="2" applyFont="1" applyFill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3" fillId="3" borderId="27" xfId="2" applyFont="1" applyFill="1" applyBorder="1" applyAlignment="1">
      <alignment horizontal="left" vertical="center" wrapText="1"/>
    </xf>
    <xf numFmtId="0" fontId="13" fillId="0" borderId="0" xfId="2" applyFont="1" applyAlignment="1">
      <alignment vertical="center"/>
    </xf>
    <xf numFmtId="0" fontId="13" fillId="2" borderId="1" xfId="2" applyFont="1" applyFill="1" applyBorder="1" applyAlignment="1">
      <alignment vertical="center" shrinkToFit="1"/>
    </xf>
    <xf numFmtId="0" fontId="13" fillId="2" borderId="46" xfId="2" applyFont="1" applyFill="1" applyBorder="1" applyAlignment="1">
      <alignment vertical="center" shrinkToFit="1"/>
    </xf>
    <xf numFmtId="0" fontId="15" fillId="5" borderId="16" xfId="2" applyFont="1" applyFill="1" applyBorder="1" applyAlignment="1">
      <alignment vertical="center"/>
    </xf>
    <xf numFmtId="0" fontId="13" fillId="5" borderId="16" xfId="2" applyFont="1" applyFill="1" applyBorder="1" applyAlignment="1">
      <alignment vertical="center"/>
    </xf>
    <xf numFmtId="0" fontId="15" fillId="5" borderId="38" xfId="2" applyFont="1" applyFill="1" applyBorder="1" applyAlignment="1">
      <alignment vertical="center"/>
    </xf>
    <xf numFmtId="0" fontId="17" fillId="3" borderId="0" xfId="2" applyFont="1" applyFill="1" applyAlignment="1">
      <alignment vertical="center"/>
    </xf>
    <xf numFmtId="0" fontId="15" fillId="3" borderId="0" xfId="2" applyFont="1" applyFill="1" applyAlignment="1">
      <alignment vertical="center"/>
    </xf>
    <xf numFmtId="0" fontId="17" fillId="3" borderId="0" xfId="2" applyNumberFormat="1" applyFont="1" applyFill="1" applyAlignment="1">
      <alignment horizontal="left" vertical="center"/>
    </xf>
    <xf numFmtId="0" fontId="15" fillId="3" borderId="0" xfId="2" applyFont="1" applyFill="1" applyAlignment="1">
      <alignment horizontal="center" vertical="center"/>
    </xf>
    <xf numFmtId="0" fontId="1" fillId="0" borderId="40" xfId="1" applyBorder="1">
      <alignment vertical="center"/>
    </xf>
    <xf numFmtId="0" fontId="10" fillId="3" borderId="0" xfId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21" fillId="5" borderId="40" xfId="2" applyFont="1" applyFill="1" applyBorder="1" applyAlignment="1">
      <alignment vertical="center" shrinkToFit="1"/>
    </xf>
    <xf numFmtId="0" fontId="15" fillId="3" borderId="16" xfId="2" applyFont="1" applyFill="1" applyBorder="1" applyAlignment="1">
      <alignment horizontal="center" vertical="center"/>
    </xf>
    <xf numFmtId="0" fontId="11" fillId="5" borderId="77" xfId="1" applyFont="1" applyFill="1" applyBorder="1" applyAlignment="1">
      <alignment horizontal="center" vertical="center"/>
    </xf>
    <xf numFmtId="0" fontId="11" fillId="5" borderId="75" xfId="1" applyFont="1" applyFill="1" applyBorder="1" applyAlignment="1">
      <alignment horizontal="center" vertical="center"/>
    </xf>
    <xf numFmtId="0" fontId="11" fillId="5" borderId="84" xfId="1" applyFont="1" applyFill="1" applyBorder="1" applyAlignment="1">
      <alignment horizontal="center" vertical="center"/>
    </xf>
    <xf numFmtId="0" fontId="24" fillId="4" borderId="80" xfId="1" applyFont="1" applyFill="1" applyBorder="1" applyAlignment="1">
      <alignment vertical="center" shrinkToFit="1"/>
    </xf>
    <xf numFmtId="0" fontId="24" fillId="4" borderId="78" xfId="1" applyFont="1" applyFill="1" applyBorder="1" applyAlignment="1">
      <alignment vertical="center" shrinkToFit="1"/>
    </xf>
    <xf numFmtId="0" fontId="24" fillId="4" borderId="81" xfId="1" applyFont="1" applyFill="1" applyBorder="1" applyAlignment="1">
      <alignment vertical="center" shrinkToFit="1"/>
    </xf>
    <xf numFmtId="0" fontId="24" fillId="0" borderId="80" xfId="1" applyFont="1" applyFill="1" applyBorder="1" applyAlignment="1">
      <alignment vertical="center" shrinkToFit="1"/>
    </xf>
    <xf numFmtId="0" fontId="24" fillId="0" borderId="78" xfId="1" applyFont="1" applyFill="1" applyBorder="1" applyAlignment="1">
      <alignment vertical="center" shrinkToFit="1"/>
    </xf>
    <xf numFmtId="0" fontId="24" fillId="0" borderId="81" xfId="1" applyFont="1" applyFill="1" applyBorder="1" applyAlignment="1">
      <alignment vertical="center" shrinkToFit="1"/>
    </xf>
    <xf numFmtId="0" fontId="24" fillId="0" borderId="89" xfId="1" applyFont="1" applyFill="1" applyBorder="1" applyAlignment="1">
      <alignment vertical="center" shrinkToFit="1"/>
    </xf>
    <xf numFmtId="0" fontId="24" fillId="0" borderId="8" xfId="1" applyFont="1" applyFill="1" applyBorder="1" applyAlignment="1">
      <alignment vertical="center" shrinkToFit="1"/>
    </xf>
    <xf numFmtId="0" fontId="24" fillId="0" borderId="9" xfId="1" applyFont="1" applyFill="1" applyBorder="1" applyAlignment="1">
      <alignment vertical="center" shrinkToFit="1"/>
    </xf>
    <xf numFmtId="0" fontId="11" fillId="3" borderId="0" xfId="1" applyFont="1" applyFill="1" applyBorder="1" applyAlignment="1">
      <alignment horizontal="center" vertical="center"/>
    </xf>
    <xf numFmtId="0" fontId="11" fillId="5" borderId="33" xfId="1" applyFont="1" applyFill="1" applyBorder="1" applyAlignment="1">
      <alignment horizontal="center" vertical="center" shrinkToFit="1"/>
    </xf>
    <xf numFmtId="0" fontId="11" fillId="5" borderId="16" xfId="1" applyFont="1" applyFill="1" applyBorder="1" applyAlignment="1">
      <alignment horizontal="center" vertical="center" shrinkToFit="1"/>
    </xf>
    <xf numFmtId="0" fontId="11" fillId="5" borderId="38" xfId="1" applyFont="1" applyFill="1" applyBorder="1" applyAlignment="1">
      <alignment horizontal="center" vertical="center" shrinkToFit="1"/>
    </xf>
    <xf numFmtId="0" fontId="11" fillId="5" borderId="30" xfId="1" applyFont="1" applyFill="1" applyBorder="1" applyAlignment="1">
      <alignment horizontal="center" vertical="center" shrinkToFit="1"/>
    </xf>
    <xf numFmtId="0" fontId="11" fillId="5" borderId="1" xfId="1" applyFont="1" applyFill="1" applyBorder="1" applyAlignment="1">
      <alignment horizontal="center" vertical="center" shrinkToFit="1"/>
    </xf>
    <xf numFmtId="0" fontId="11" fillId="5" borderId="45" xfId="1" applyFont="1" applyFill="1" applyBorder="1" applyAlignment="1">
      <alignment horizontal="center" vertical="center" shrinkToFit="1"/>
    </xf>
    <xf numFmtId="0" fontId="24" fillId="4" borderId="41" xfId="1" applyFont="1" applyFill="1" applyBorder="1" applyAlignment="1">
      <alignment vertical="center" shrinkToFit="1"/>
    </xf>
    <xf numFmtId="0" fontId="24" fillId="4" borderId="82" xfId="1" applyFont="1" applyFill="1" applyBorder="1" applyAlignment="1">
      <alignment vertical="center" shrinkToFit="1"/>
    </xf>
    <xf numFmtId="0" fontId="24" fillId="0" borderId="41" xfId="1" applyFont="1" applyFill="1" applyBorder="1" applyAlignment="1">
      <alignment vertical="center" shrinkToFit="1"/>
    </xf>
    <xf numFmtId="0" fontId="24" fillId="0" borderId="82" xfId="1" applyFont="1" applyFill="1" applyBorder="1" applyAlignment="1">
      <alignment vertical="center" shrinkToFit="1"/>
    </xf>
    <xf numFmtId="0" fontId="24" fillId="0" borderId="7" xfId="1" applyFont="1" applyFill="1" applyBorder="1" applyAlignment="1">
      <alignment vertical="center" shrinkToFit="1"/>
    </xf>
    <xf numFmtId="0" fontId="24" fillId="0" borderId="83" xfId="1" applyFont="1" applyFill="1" applyBorder="1" applyAlignment="1">
      <alignment vertical="center" shrinkToFit="1"/>
    </xf>
    <xf numFmtId="0" fontId="11" fillId="5" borderId="33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/>
    </xf>
    <xf numFmtId="0" fontId="11" fillId="5" borderId="34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 shrinkToFit="1"/>
    </xf>
    <xf numFmtId="0" fontId="24" fillId="0" borderId="8" xfId="1" applyFont="1" applyFill="1" applyBorder="1" applyAlignment="1">
      <alignment horizontal="center" vertical="center" shrinkToFit="1"/>
    </xf>
    <xf numFmtId="0" fontId="24" fillId="0" borderId="88" xfId="1" applyFont="1" applyFill="1" applyBorder="1" applyAlignment="1">
      <alignment horizontal="center" vertical="center" shrinkToFit="1"/>
    </xf>
    <xf numFmtId="0" fontId="11" fillId="5" borderId="39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24" fillId="0" borderId="41" xfId="1" applyFont="1" applyFill="1" applyBorder="1" applyAlignment="1">
      <alignment horizontal="center" vertical="center" shrinkToFit="1"/>
    </xf>
    <xf numFmtId="0" fontId="24" fillId="0" borderId="78" xfId="1" applyFont="1" applyFill="1" applyBorder="1" applyAlignment="1">
      <alignment horizontal="center" vertical="center" shrinkToFit="1"/>
    </xf>
    <xf numFmtId="0" fontId="24" fillId="0" borderId="79" xfId="1" applyFont="1" applyFill="1" applyBorder="1" applyAlignment="1">
      <alignment horizontal="center" vertical="center" shrinkToFit="1"/>
    </xf>
    <xf numFmtId="0" fontId="11" fillId="5" borderId="28" xfId="1" applyFont="1" applyFill="1" applyBorder="1" applyAlignment="1">
      <alignment horizontal="center" vertical="center"/>
    </xf>
    <xf numFmtId="0" fontId="11" fillId="5" borderId="29" xfId="1" applyFont="1" applyFill="1" applyBorder="1" applyAlignment="1">
      <alignment horizontal="center" vertical="center"/>
    </xf>
    <xf numFmtId="0" fontId="24" fillId="4" borderId="41" xfId="1" applyFont="1" applyFill="1" applyBorder="1" applyAlignment="1">
      <alignment horizontal="center" vertical="center" shrinkToFit="1"/>
    </xf>
    <xf numFmtId="0" fontId="24" fillId="4" borderId="78" xfId="1" applyFont="1" applyFill="1" applyBorder="1" applyAlignment="1">
      <alignment horizontal="center" vertical="center" shrinkToFit="1"/>
    </xf>
    <xf numFmtId="0" fontId="24" fillId="4" borderId="79" xfId="1" applyFont="1" applyFill="1" applyBorder="1" applyAlignment="1">
      <alignment horizontal="center" vertical="center" shrinkToFit="1"/>
    </xf>
    <xf numFmtId="0" fontId="11" fillId="5" borderId="74" xfId="1" applyFont="1" applyFill="1" applyBorder="1" applyAlignment="1">
      <alignment horizontal="center" vertical="center"/>
    </xf>
    <xf numFmtId="0" fontId="11" fillId="5" borderId="76" xfId="1" applyFont="1" applyFill="1" applyBorder="1" applyAlignment="1">
      <alignment horizontal="center" vertical="center"/>
    </xf>
    <xf numFmtId="38" fontId="23" fillId="6" borderId="64" xfId="3" applyFont="1" applyFill="1" applyBorder="1" applyAlignment="1">
      <alignment vertical="center" shrinkToFit="1"/>
    </xf>
    <xf numFmtId="38" fontId="23" fillId="6" borderId="27" xfId="3" applyFont="1" applyFill="1" applyBorder="1" applyAlignment="1">
      <alignment vertical="center" shrinkToFit="1"/>
    </xf>
    <xf numFmtId="38" fontId="23" fillId="6" borderId="63" xfId="3" applyFont="1" applyFill="1" applyBorder="1" applyAlignment="1">
      <alignment vertical="center" shrinkToFit="1"/>
    </xf>
    <xf numFmtId="0" fontId="16" fillId="0" borderId="12" xfId="2" applyFont="1" applyFill="1" applyBorder="1" applyAlignment="1">
      <alignment horizontal="center" vertical="center"/>
    </xf>
    <xf numFmtId="0" fontId="15" fillId="5" borderId="68" xfId="2" applyFont="1" applyFill="1" applyBorder="1" applyAlignment="1">
      <alignment horizontal="center" vertical="center"/>
    </xf>
    <xf numFmtId="0" fontId="15" fillId="5" borderId="69" xfId="2" applyFont="1" applyFill="1" applyBorder="1" applyAlignment="1">
      <alignment horizontal="center" vertical="center"/>
    </xf>
    <xf numFmtId="0" fontId="13" fillId="0" borderId="70" xfId="2" applyFont="1" applyBorder="1" applyAlignment="1">
      <alignment horizontal="left" vertical="center" wrapText="1" shrinkToFit="1"/>
    </xf>
    <xf numFmtId="0" fontId="13" fillId="0" borderId="71" xfId="2" applyFont="1" applyBorder="1" applyAlignment="1">
      <alignment horizontal="left" vertical="center" wrapText="1" shrinkToFit="1"/>
    </xf>
    <xf numFmtId="0" fontId="13" fillId="0" borderId="72" xfId="2" applyFont="1" applyBorder="1" applyAlignment="1">
      <alignment horizontal="left" vertical="center" wrapText="1" shrinkToFit="1"/>
    </xf>
    <xf numFmtId="0" fontId="13" fillId="0" borderId="62" xfId="2" applyFont="1" applyBorder="1" applyAlignment="1">
      <alignment horizontal="left" vertical="center" wrapText="1" shrinkToFit="1"/>
    </xf>
    <xf numFmtId="0" fontId="13" fillId="0" borderId="27" xfId="2" applyFont="1" applyBorder="1" applyAlignment="1">
      <alignment horizontal="left" vertical="center" wrapText="1" shrinkToFit="1"/>
    </xf>
    <xf numFmtId="0" fontId="13" fillId="0" borderId="73" xfId="2" applyFont="1" applyBorder="1" applyAlignment="1">
      <alignment horizontal="left" vertical="center" wrapText="1" shrinkToFit="1"/>
    </xf>
    <xf numFmtId="0" fontId="2" fillId="2" borderId="0" xfId="1" applyFont="1" applyFill="1" applyAlignment="1">
      <alignment horizontal="center" vertical="center"/>
    </xf>
    <xf numFmtId="0" fontId="10" fillId="3" borderId="0" xfId="1" applyFont="1" applyFill="1" applyBorder="1" applyAlignment="1">
      <alignment horizontal="left" wrapText="1"/>
    </xf>
    <xf numFmtId="0" fontId="10" fillId="3" borderId="0" xfId="1" applyFont="1" applyFill="1" applyBorder="1" applyAlignment="1">
      <alignment horizontal="left"/>
    </xf>
    <xf numFmtId="0" fontId="20" fillId="3" borderId="0" xfId="1" applyFont="1" applyFill="1" applyBorder="1" applyAlignment="1">
      <alignment horizontal="left" wrapText="1" shrinkToFit="1"/>
    </xf>
    <xf numFmtId="0" fontId="20" fillId="3" borderId="0" xfId="1" applyFont="1" applyFill="1" applyBorder="1" applyAlignment="1">
      <alignment horizontal="left" shrinkToFit="1"/>
    </xf>
    <xf numFmtId="0" fontId="11" fillId="5" borderId="2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38" fontId="13" fillId="0" borderId="50" xfId="3" applyFont="1" applyBorder="1" applyAlignment="1">
      <alignment horizontal="center" vertical="center" wrapText="1" shrinkToFit="1"/>
    </xf>
    <xf numFmtId="38" fontId="13" fillId="0" borderId="46" xfId="3" applyFont="1" applyBorder="1" applyAlignment="1">
      <alignment horizontal="center" vertical="center" wrapText="1" shrinkToFit="1"/>
    </xf>
    <xf numFmtId="38" fontId="13" fillId="0" borderId="53" xfId="3" applyFont="1" applyBorder="1" applyAlignment="1">
      <alignment horizontal="center" vertical="center" wrapText="1" shrinkToFit="1"/>
    </xf>
    <xf numFmtId="0" fontId="16" fillId="2" borderId="55" xfId="2" applyFont="1" applyFill="1" applyBorder="1" applyAlignment="1">
      <alignment horizontal="center" vertical="center"/>
    </xf>
    <xf numFmtId="0" fontId="16" fillId="2" borderId="56" xfId="2" applyFont="1" applyFill="1" applyBorder="1" applyAlignment="1">
      <alignment horizontal="center" vertical="center"/>
    </xf>
    <xf numFmtId="0" fontId="16" fillId="2" borderId="57" xfId="2" applyFont="1" applyFill="1" applyBorder="1" applyAlignment="1">
      <alignment horizontal="center" vertical="center"/>
    </xf>
    <xf numFmtId="0" fontId="16" fillId="2" borderId="62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63" xfId="2" applyFont="1" applyFill="1" applyBorder="1" applyAlignment="1">
      <alignment horizontal="center" vertical="center"/>
    </xf>
    <xf numFmtId="38" fontId="12" fillId="0" borderId="58" xfId="3" applyFont="1" applyFill="1" applyBorder="1" applyAlignment="1">
      <alignment horizontal="right" vertical="center" shrinkToFit="1"/>
    </xf>
    <xf numFmtId="38" fontId="12" fillId="0" borderId="56" xfId="3" applyFont="1" applyFill="1" applyBorder="1" applyAlignment="1">
      <alignment horizontal="right" vertical="center" shrinkToFit="1"/>
    </xf>
    <xf numFmtId="38" fontId="12" fillId="0" borderId="57" xfId="3" applyFont="1" applyFill="1" applyBorder="1" applyAlignment="1">
      <alignment horizontal="right" vertical="center" shrinkToFit="1"/>
    </xf>
    <xf numFmtId="0" fontId="15" fillId="0" borderId="59" xfId="2" applyFont="1" applyFill="1" applyBorder="1" applyAlignment="1">
      <alignment horizontal="center" vertical="center" shrinkToFit="1"/>
    </xf>
    <xf numFmtId="0" fontId="15" fillId="0" borderId="60" xfId="2" applyFont="1" applyFill="1" applyBorder="1" applyAlignment="1">
      <alignment horizontal="center" vertical="center" shrinkToFit="1"/>
    </xf>
    <xf numFmtId="0" fontId="15" fillId="0" borderId="61" xfId="2" applyFont="1" applyFill="1" applyBorder="1" applyAlignment="1">
      <alignment horizontal="center" vertical="center" shrinkToFit="1"/>
    </xf>
    <xf numFmtId="0" fontId="15" fillId="0" borderId="65" xfId="2" applyFont="1" applyFill="1" applyBorder="1" applyAlignment="1">
      <alignment horizontal="center" vertical="center" shrinkToFit="1"/>
    </xf>
    <xf numFmtId="0" fontId="15" fillId="0" borderId="66" xfId="2" applyFont="1" applyFill="1" applyBorder="1" applyAlignment="1">
      <alignment horizontal="center" vertical="center" shrinkToFit="1"/>
    </xf>
    <xf numFmtId="0" fontId="15" fillId="0" borderId="67" xfId="2" applyFont="1" applyFill="1" applyBorder="1" applyAlignment="1">
      <alignment horizontal="center" vertical="center" shrinkToFit="1"/>
    </xf>
    <xf numFmtId="38" fontId="13" fillId="0" borderId="50" xfId="3" applyFont="1" applyBorder="1" applyAlignment="1">
      <alignment horizontal="right" vertical="center" shrinkToFit="1"/>
    </xf>
    <xf numFmtId="38" fontId="13" fillId="0" borderId="46" xfId="3" applyFont="1" applyBorder="1" applyAlignment="1">
      <alignment horizontal="right" vertical="center" shrinkToFit="1"/>
    </xf>
    <xf numFmtId="38" fontId="13" fillId="0" borderId="47" xfId="3" applyFont="1" applyBorder="1" applyAlignment="1">
      <alignment horizontal="right" vertical="center" shrinkToFit="1"/>
    </xf>
    <xf numFmtId="38" fontId="13" fillId="0" borderId="52" xfId="3" applyFont="1" applyBorder="1" applyAlignment="1">
      <alignment horizontal="right" vertical="center" shrinkToFit="1"/>
    </xf>
    <xf numFmtId="38" fontId="13" fillId="6" borderId="52" xfId="3" applyFont="1" applyFill="1" applyBorder="1" applyAlignment="1">
      <alignment horizontal="right" vertical="center" shrinkToFit="1"/>
    </xf>
    <xf numFmtId="38" fontId="13" fillId="6" borderId="46" xfId="3" applyFont="1" applyFill="1" applyBorder="1" applyAlignment="1">
      <alignment horizontal="right" vertical="center" shrinkToFit="1"/>
    </xf>
    <xf numFmtId="38" fontId="13" fillId="6" borderId="51" xfId="3" applyFont="1" applyFill="1" applyBorder="1" applyAlignment="1">
      <alignment horizontal="right" vertical="center" shrinkToFit="1"/>
    </xf>
    <xf numFmtId="38" fontId="13" fillId="7" borderId="46" xfId="3" applyFont="1" applyFill="1" applyBorder="1" applyAlignment="1">
      <alignment horizontal="right" vertical="center" shrinkToFit="1"/>
    </xf>
    <xf numFmtId="38" fontId="13" fillId="7" borderId="51" xfId="3" applyFont="1" applyFill="1" applyBorder="1" applyAlignment="1">
      <alignment horizontal="right" vertical="center" shrinkToFit="1"/>
    </xf>
    <xf numFmtId="38" fontId="13" fillId="0" borderId="50" xfId="3" applyFont="1" applyFill="1" applyBorder="1" applyAlignment="1">
      <alignment horizontal="right" vertical="center" shrinkToFit="1"/>
    </xf>
    <xf numFmtId="38" fontId="13" fillId="0" borderId="46" xfId="3" applyFont="1" applyFill="1" applyBorder="1" applyAlignment="1">
      <alignment horizontal="right" vertical="center" shrinkToFit="1"/>
    </xf>
    <xf numFmtId="38" fontId="13" fillId="0" borderId="51" xfId="3" applyFont="1" applyFill="1" applyBorder="1" applyAlignment="1">
      <alignment horizontal="right" vertical="center" shrinkToFit="1"/>
    </xf>
    <xf numFmtId="179" fontId="13" fillId="0" borderId="54" xfId="2" applyNumberFormat="1" applyFont="1" applyBorder="1" applyAlignment="1">
      <alignment horizontal="center" vertical="center" shrinkToFit="1"/>
    </xf>
    <xf numFmtId="179" fontId="13" fillId="0" borderId="49" xfId="2" applyNumberFormat="1" applyFont="1" applyBorder="1" applyAlignment="1">
      <alignment horizontal="center" vertical="center" shrinkToFit="1"/>
    </xf>
    <xf numFmtId="179" fontId="13" fillId="0" borderId="50" xfId="2" applyNumberFormat="1" applyFont="1" applyBorder="1" applyAlignment="1">
      <alignment horizontal="center" vertical="center" shrinkToFit="1"/>
    </xf>
    <xf numFmtId="177" fontId="13" fillId="6" borderId="48" xfId="2" applyNumberFormat="1" applyFont="1" applyFill="1" applyBorder="1" applyAlignment="1">
      <alignment horizontal="center" vertical="center" shrinkToFit="1"/>
    </xf>
    <xf numFmtId="177" fontId="13" fillId="6" borderId="49" xfId="2" applyNumberFormat="1" applyFont="1" applyFill="1" applyBorder="1" applyAlignment="1">
      <alignment horizontal="center" vertical="center" shrinkToFit="1"/>
    </xf>
    <xf numFmtId="0" fontId="13" fillId="0" borderId="50" xfId="2" applyFont="1" applyBorder="1" applyAlignment="1">
      <alignment horizontal="center" vertical="center" wrapText="1" shrinkToFit="1"/>
    </xf>
    <xf numFmtId="0" fontId="13" fillId="0" borderId="46" xfId="2" applyFont="1" applyBorder="1" applyAlignment="1">
      <alignment horizontal="center" vertical="center" wrapText="1" shrinkToFit="1"/>
    </xf>
    <xf numFmtId="0" fontId="13" fillId="0" borderId="85" xfId="2" applyFont="1" applyFill="1" applyBorder="1" applyAlignment="1">
      <alignment horizontal="center" vertical="center" wrapText="1" shrinkToFit="1"/>
    </xf>
    <xf numFmtId="0" fontId="13" fillId="0" borderId="86" xfId="2" applyFont="1" applyFill="1" applyBorder="1" applyAlignment="1">
      <alignment horizontal="center" vertical="center" wrapText="1" shrinkToFit="1"/>
    </xf>
    <xf numFmtId="0" fontId="13" fillId="0" borderId="87" xfId="2" applyFont="1" applyFill="1" applyBorder="1" applyAlignment="1">
      <alignment horizontal="center" vertical="center" wrapText="1" shrinkToFit="1"/>
    </xf>
    <xf numFmtId="178" fontId="13" fillId="0" borderId="49" xfId="2" applyNumberFormat="1" applyFont="1" applyFill="1" applyBorder="1" applyAlignment="1">
      <alignment horizontal="right" vertical="center" shrinkToFit="1"/>
    </xf>
    <xf numFmtId="38" fontId="22" fillId="0" borderId="50" xfId="3" applyFont="1" applyFill="1" applyBorder="1" applyAlignment="1">
      <alignment horizontal="right" vertical="center" shrinkToFit="1"/>
    </xf>
    <xf numFmtId="38" fontId="22" fillId="0" borderId="46" xfId="3" applyFont="1" applyFill="1" applyBorder="1" applyAlignment="1">
      <alignment horizontal="right" vertical="center" shrinkToFit="1"/>
    </xf>
    <xf numFmtId="38" fontId="22" fillId="0" borderId="51" xfId="3" applyFont="1" applyFill="1" applyBorder="1" applyAlignment="1">
      <alignment horizontal="right" vertical="center" shrinkToFit="1"/>
    </xf>
    <xf numFmtId="38" fontId="22" fillId="0" borderId="50" xfId="3" applyFont="1" applyBorder="1" applyAlignment="1">
      <alignment horizontal="center" vertical="center" wrapText="1" shrinkToFit="1"/>
    </xf>
    <xf numFmtId="38" fontId="22" fillId="0" borderId="46" xfId="3" applyFont="1" applyBorder="1" applyAlignment="1">
      <alignment horizontal="center" vertical="center" wrapText="1" shrinkToFit="1"/>
    </xf>
    <xf numFmtId="38" fontId="22" fillId="0" borderId="53" xfId="3" applyFont="1" applyBorder="1" applyAlignment="1">
      <alignment horizontal="center" vertical="center" wrapText="1" shrinkToFit="1"/>
    </xf>
    <xf numFmtId="179" fontId="22" fillId="0" borderId="54" xfId="2" applyNumberFormat="1" applyFont="1" applyBorder="1" applyAlignment="1">
      <alignment horizontal="center" vertical="center" shrinkToFit="1"/>
    </xf>
    <xf numFmtId="179" fontId="22" fillId="0" borderId="49" xfId="2" applyNumberFormat="1" applyFont="1" applyBorder="1" applyAlignment="1">
      <alignment horizontal="center" vertical="center" shrinkToFit="1"/>
    </xf>
    <xf numFmtId="179" fontId="22" fillId="0" borderId="50" xfId="2" applyNumberFormat="1" applyFont="1" applyBorder="1" applyAlignment="1">
      <alignment horizontal="center" vertical="center" shrinkToFit="1"/>
    </xf>
    <xf numFmtId="177" fontId="22" fillId="6" borderId="48" xfId="2" applyNumberFormat="1" applyFont="1" applyFill="1" applyBorder="1" applyAlignment="1">
      <alignment horizontal="center" vertical="center" shrinkToFit="1"/>
    </xf>
    <xf numFmtId="177" fontId="22" fillId="6" borderId="49" xfId="2" applyNumberFormat="1" applyFont="1" applyFill="1" applyBorder="1" applyAlignment="1">
      <alignment horizontal="center" vertical="center" shrinkToFit="1"/>
    </xf>
    <xf numFmtId="0" fontId="22" fillId="0" borderId="50" xfId="2" applyFont="1" applyBorder="1" applyAlignment="1">
      <alignment horizontal="center" vertical="center" wrapText="1" shrinkToFit="1"/>
    </xf>
    <xf numFmtId="0" fontId="22" fillId="0" borderId="46" xfId="2" applyFont="1" applyBorder="1" applyAlignment="1">
      <alignment horizontal="center" vertical="center" wrapText="1" shrinkToFit="1"/>
    </xf>
    <xf numFmtId="0" fontId="22" fillId="0" borderId="85" xfId="2" applyFont="1" applyFill="1" applyBorder="1" applyAlignment="1">
      <alignment horizontal="center" vertical="center" wrapText="1" shrinkToFit="1"/>
    </xf>
    <xf numFmtId="0" fontId="22" fillId="0" borderId="86" xfId="2" applyFont="1" applyFill="1" applyBorder="1" applyAlignment="1">
      <alignment horizontal="center" vertical="center" wrapText="1" shrinkToFit="1"/>
    </xf>
    <xf numFmtId="0" fontId="22" fillId="0" borderId="87" xfId="2" applyFont="1" applyFill="1" applyBorder="1" applyAlignment="1">
      <alignment horizontal="center" vertical="center" wrapText="1" shrinkToFit="1"/>
    </xf>
    <xf numFmtId="178" fontId="22" fillId="0" borderId="49" xfId="2" applyNumberFormat="1" applyFont="1" applyFill="1" applyBorder="1" applyAlignment="1">
      <alignment horizontal="right" vertical="center" shrinkToFit="1"/>
    </xf>
    <xf numFmtId="38" fontId="22" fillId="0" borderId="50" xfId="3" applyFont="1" applyBorder="1" applyAlignment="1">
      <alignment horizontal="right" vertical="center" shrinkToFit="1"/>
    </xf>
    <xf numFmtId="38" fontId="22" fillId="0" borderId="46" xfId="3" applyFont="1" applyBorder="1" applyAlignment="1">
      <alignment horizontal="right" vertical="center" shrinkToFit="1"/>
    </xf>
    <xf numFmtId="38" fontId="22" fillId="0" borderId="47" xfId="3" applyFont="1" applyBorder="1" applyAlignment="1">
      <alignment horizontal="right" vertical="center" shrinkToFit="1"/>
    </xf>
    <xf numFmtId="38" fontId="22" fillId="0" borderId="52" xfId="3" applyFont="1" applyBorder="1" applyAlignment="1">
      <alignment horizontal="right" vertical="center" shrinkToFit="1"/>
    </xf>
    <xf numFmtId="38" fontId="22" fillId="6" borderId="52" xfId="3" applyFont="1" applyFill="1" applyBorder="1" applyAlignment="1">
      <alignment horizontal="right" vertical="center" shrinkToFit="1"/>
    </xf>
    <xf numFmtId="38" fontId="22" fillId="6" borderId="46" xfId="3" applyFont="1" applyFill="1" applyBorder="1" applyAlignment="1">
      <alignment horizontal="right" vertical="center" shrinkToFit="1"/>
    </xf>
    <xf numFmtId="38" fontId="22" fillId="6" borderId="51" xfId="3" applyFont="1" applyFill="1" applyBorder="1" applyAlignment="1">
      <alignment horizontal="right" vertical="center" shrinkToFit="1"/>
    </xf>
    <xf numFmtId="0" fontId="13" fillId="2" borderId="37" xfId="2" applyFont="1" applyFill="1" applyBorder="1" applyAlignment="1">
      <alignment horizontal="center" vertical="center" wrapText="1" shrinkToFit="1"/>
    </xf>
    <xf numFmtId="0" fontId="13" fillId="2" borderId="16" xfId="2" applyFont="1" applyFill="1" applyBorder="1" applyAlignment="1">
      <alignment horizontal="center" vertical="center" wrapText="1" shrinkToFit="1"/>
    </xf>
    <xf numFmtId="0" fontId="13" fillId="2" borderId="36" xfId="2" applyFont="1" applyFill="1" applyBorder="1" applyAlignment="1">
      <alignment horizontal="center" vertical="center" wrapText="1" shrinkToFit="1"/>
    </xf>
    <xf numFmtId="0" fontId="13" fillId="2" borderId="44" xfId="2" applyFont="1" applyFill="1" applyBorder="1" applyAlignment="1">
      <alignment horizontal="center" vertical="center" wrapText="1" shrinkToFit="1"/>
    </xf>
    <xf numFmtId="0" fontId="13" fillId="2" borderId="1" xfId="2" applyFont="1" applyFill="1" applyBorder="1" applyAlignment="1">
      <alignment horizontal="center" vertical="center" wrapText="1" shrinkToFit="1"/>
    </xf>
    <xf numFmtId="0" fontId="13" fillId="2" borderId="43" xfId="2" applyFont="1" applyFill="1" applyBorder="1" applyAlignment="1">
      <alignment horizontal="center" vertical="center" wrapText="1" shrinkToFit="1"/>
    </xf>
    <xf numFmtId="0" fontId="13" fillId="2" borderId="34" xfId="2" applyFont="1" applyFill="1" applyBorder="1" applyAlignment="1">
      <alignment horizontal="center" vertical="center" wrapText="1" shrinkToFit="1"/>
    </xf>
    <xf numFmtId="0" fontId="13" fillId="2" borderId="32" xfId="2" applyFont="1" applyFill="1" applyBorder="1" applyAlignment="1">
      <alignment horizontal="center" vertical="center" wrapText="1" shrinkToFit="1"/>
    </xf>
    <xf numFmtId="0" fontId="13" fillId="2" borderId="33" xfId="2" applyFont="1" applyFill="1" applyBorder="1" applyAlignment="1">
      <alignment horizontal="center" vertical="center" shrinkToFit="1"/>
    </xf>
    <xf numFmtId="0" fontId="13" fillId="2" borderId="16" xfId="2" applyFont="1" applyFill="1" applyBorder="1" applyAlignment="1">
      <alignment horizontal="center" vertical="center" shrinkToFit="1"/>
    </xf>
    <xf numFmtId="0" fontId="13" fillId="2" borderId="34" xfId="2" applyFont="1" applyFill="1" applyBorder="1" applyAlignment="1">
      <alignment horizontal="center" vertical="center" shrinkToFit="1"/>
    </xf>
    <xf numFmtId="0" fontId="13" fillId="2" borderId="30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center" vertical="center" shrinkToFit="1"/>
    </xf>
    <xf numFmtId="0" fontId="13" fillId="2" borderId="32" xfId="2" applyFont="1" applyFill="1" applyBorder="1" applyAlignment="1">
      <alignment horizontal="center" vertical="center" shrinkToFit="1"/>
    </xf>
    <xf numFmtId="0" fontId="13" fillId="2" borderId="38" xfId="2" applyFont="1" applyFill="1" applyBorder="1" applyAlignment="1">
      <alignment horizontal="center" vertical="center" shrinkToFit="1"/>
    </xf>
    <xf numFmtId="0" fontId="13" fillId="2" borderId="45" xfId="2" applyFont="1" applyFill="1" applyBorder="1" applyAlignment="1">
      <alignment horizontal="center" vertical="center" shrinkToFit="1"/>
    </xf>
    <xf numFmtId="0" fontId="13" fillId="2" borderId="28" xfId="2" applyFont="1" applyFill="1" applyBorder="1" applyAlignment="1">
      <alignment horizontal="center" vertical="center" shrinkToFit="1"/>
    </xf>
    <xf numFmtId="0" fontId="13" fillId="2" borderId="29" xfId="2" applyFont="1" applyFill="1" applyBorder="1" applyAlignment="1">
      <alignment horizontal="center" vertical="center" shrinkToFit="1"/>
    </xf>
    <xf numFmtId="0" fontId="13" fillId="2" borderId="39" xfId="2" applyFont="1" applyFill="1" applyBorder="1" applyAlignment="1">
      <alignment horizontal="center" vertical="center" shrinkToFit="1"/>
    </xf>
    <xf numFmtId="0" fontId="13" fillId="2" borderId="40" xfId="2" applyFont="1" applyFill="1" applyBorder="1" applyAlignment="1">
      <alignment horizontal="center" vertical="center" shrinkToFit="1"/>
    </xf>
    <xf numFmtId="0" fontId="13" fillId="2" borderId="41" xfId="2" applyFont="1" applyFill="1" applyBorder="1" applyAlignment="1">
      <alignment horizontal="center" vertical="center" shrinkToFit="1"/>
    </xf>
    <xf numFmtId="0" fontId="13" fillId="2" borderId="31" xfId="2" applyFont="1" applyFill="1" applyBorder="1" applyAlignment="1">
      <alignment horizontal="center" vertical="center" shrinkToFit="1"/>
    </xf>
    <xf numFmtId="0" fontId="13" fillId="2" borderId="42" xfId="2" applyFont="1" applyFill="1" applyBorder="1" applyAlignment="1">
      <alignment horizontal="center" vertical="center" shrinkToFit="1"/>
    </xf>
    <xf numFmtId="0" fontId="13" fillId="2" borderId="33" xfId="2" applyFont="1" applyFill="1" applyBorder="1" applyAlignment="1">
      <alignment horizontal="center" vertical="center" wrapText="1" shrinkToFit="1"/>
    </xf>
    <xf numFmtId="0" fontId="13" fillId="2" borderId="30" xfId="2" applyFont="1" applyFill="1" applyBorder="1" applyAlignment="1">
      <alignment horizontal="center" vertical="center" wrapText="1" shrinkToFit="1"/>
    </xf>
    <xf numFmtId="0" fontId="13" fillId="2" borderId="35" xfId="2" applyFont="1" applyFill="1" applyBorder="1" applyAlignment="1">
      <alignment horizontal="center" vertical="center" wrapText="1" shrinkToFit="1"/>
    </xf>
    <xf numFmtId="0" fontId="13" fillId="2" borderId="35" xfId="2" applyFont="1" applyFill="1" applyBorder="1" applyAlignment="1">
      <alignment horizontal="center" vertical="center" shrinkToFit="1"/>
    </xf>
    <xf numFmtId="0" fontId="5" fillId="3" borderId="0" xfId="2" applyFont="1" applyFill="1" applyBorder="1" applyAlignment="1">
      <alignment horizontal="left" vertical="center"/>
    </xf>
    <xf numFmtId="0" fontId="19" fillId="3" borderId="0" xfId="2" applyFont="1" applyFill="1" applyBorder="1" applyAlignment="1">
      <alignment horizontal="left" wrapText="1"/>
    </xf>
    <xf numFmtId="0" fontId="13" fillId="3" borderId="0" xfId="2" applyFont="1" applyFill="1" applyAlignment="1">
      <alignment horizontal="left" wrapText="1"/>
    </xf>
    <xf numFmtId="0" fontId="13" fillId="3" borderId="27" xfId="2" applyFont="1" applyFill="1" applyBorder="1" applyAlignment="1">
      <alignment horizontal="left" wrapText="1"/>
    </xf>
    <xf numFmtId="38" fontId="12" fillId="5" borderId="17" xfId="3" applyFont="1" applyFill="1" applyBorder="1" applyAlignment="1">
      <alignment horizontal="center" vertical="center" wrapText="1"/>
    </xf>
    <xf numFmtId="38" fontId="12" fillId="5" borderId="18" xfId="3" applyFont="1" applyFill="1" applyBorder="1" applyAlignment="1">
      <alignment horizontal="center" vertical="center"/>
    </xf>
    <xf numFmtId="38" fontId="12" fillId="5" borderId="19" xfId="3" applyFont="1" applyFill="1" applyBorder="1" applyAlignment="1">
      <alignment horizontal="center" vertical="center"/>
    </xf>
    <xf numFmtId="38" fontId="12" fillId="5" borderId="22" xfId="3" applyFont="1" applyFill="1" applyBorder="1" applyAlignment="1">
      <alignment horizontal="center" vertical="center" wrapText="1"/>
    </xf>
    <xf numFmtId="38" fontId="12" fillId="5" borderId="23" xfId="3" applyFont="1" applyFill="1" applyBorder="1" applyAlignment="1">
      <alignment horizontal="center" vertical="center"/>
    </xf>
    <xf numFmtId="38" fontId="12" fillId="5" borderId="24" xfId="3" applyFont="1" applyFill="1" applyBorder="1" applyAlignment="1">
      <alignment horizontal="center" vertical="center"/>
    </xf>
    <xf numFmtId="38" fontId="23" fillId="6" borderId="20" xfId="3" applyFont="1" applyFill="1" applyBorder="1" applyAlignment="1">
      <alignment horizontal="right" vertical="center" shrinkToFit="1"/>
    </xf>
    <xf numFmtId="38" fontId="23" fillId="6" borderId="18" xfId="3" applyFont="1" applyFill="1" applyBorder="1" applyAlignment="1">
      <alignment horizontal="right" vertical="center" shrinkToFit="1"/>
    </xf>
    <xf numFmtId="38" fontId="23" fillId="6" borderId="25" xfId="3" applyFont="1" applyFill="1" applyBorder="1" applyAlignment="1">
      <alignment horizontal="right" vertical="center" shrinkToFit="1"/>
    </xf>
    <xf numFmtId="38" fontId="23" fillId="6" borderId="23" xfId="3" applyFont="1" applyFill="1" applyBorder="1" applyAlignment="1">
      <alignment horizontal="right" vertical="center" shrinkToFit="1"/>
    </xf>
    <xf numFmtId="0" fontId="13" fillId="0" borderId="18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 shrinkToFit="1"/>
    </xf>
    <xf numFmtId="0" fontId="11" fillId="5" borderId="12" xfId="1" applyFont="1" applyFill="1" applyBorder="1" applyAlignment="1">
      <alignment horizontal="center" vertical="center" shrinkToFit="1"/>
    </xf>
    <xf numFmtId="0" fontId="24" fillId="3" borderId="12" xfId="1" applyFont="1" applyFill="1" applyBorder="1" applyAlignment="1">
      <alignment vertical="center" shrinkToFit="1"/>
    </xf>
    <xf numFmtId="0" fontId="24" fillId="3" borderId="13" xfId="1" applyFont="1" applyFill="1" applyBorder="1" applyAlignment="1">
      <alignment vertical="center" shrinkToFit="1"/>
    </xf>
    <xf numFmtId="0" fontId="11" fillId="5" borderId="14" xfId="1" applyFont="1" applyFill="1" applyBorder="1" applyAlignment="1">
      <alignment horizontal="center" vertical="center" shrinkToFit="1"/>
    </xf>
    <xf numFmtId="0" fontId="24" fillId="3" borderId="15" xfId="1" applyFont="1" applyFill="1" applyBorder="1" applyAlignment="1">
      <alignment vertical="center" shrinkToFit="1"/>
    </xf>
    <xf numFmtId="0" fontId="13" fillId="3" borderId="16" xfId="2" applyFont="1" applyFill="1" applyBorder="1" applyAlignment="1">
      <alignment horizontal="center" vertical="center"/>
    </xf>
    <xf numFmtId="176" fontId="11" fillId="3" borderId="3" xfId="1" applyNumberFormat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5" borderId="11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/>
    </xf>
    <xf numFmtId="176" fontId="11" fillId="3" borderId="7" xfId="1" applyNumberFormat="1" applyFont="1" applyFill="1" applyBorder="1" applyAlignment="1">
      <alignment horizontal="center" vertical="center" shrinkToFit="1"/>
    </xf>
    <xf numFmtId="176" fontId="11" fillId="3" borderId="8" xfId="1" applyNumberFormat="1" applyFont="1" applyFill="1" applyBorder="1" applyAlignment="1">
      <alignment horizontal="center" vertical="center" shrinkToFit="1"/>
    </xf>
    <xf numFmtId="176" fontId="11" fillId="3" borderId="9" xfId="1" applyNumberFormat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shrinkToFit="1"/>
    </xf>
    <xf numFmtId="176" fontId="11" fillId="3" borderId="6" xfId="1" applyNumberFormat="1" applyFont="1" applyFill="1" applyBorder="1" applyAlignment="1">
      <alignment horizontal="center" vertical="center" shrinkToFit="1"/>
    </xf>
    <xf numFmtId="176" fontId="11" fillId="3" borderId="10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shrinkToFit="1"/>
    </xf>
    <xf numFmtId="0" fontId="9" fillId="5" borderId="2" xfId="1" applyFont="1" applyFill="1" applyBorder="1" applyAlignment="1">
      <alignment horizontal="center" vertical="center" shrinkToFit="1"/>
    </xf>
    <xf numFmtId="0" fontId="9" fillId="5" borderId="3" xfId="1" applyFont="1" applyFill="1" applyBorder="1" applyAlignment="1">
      <alignment horizontal="center" vertical="center" shrinkToFit="1"/>
    </xf>
    <xf numFmtId="0" fontId="9" fillId="5" borderId="5" xfId="1" applyFont="1" applyFill="1" applyBorder="1" applyAlignment="1">
      <alignment horizontal="center" vertical="center" shrinkToFit="1"/>
    </xf>
    <xf numFmtId="0" fontId="9" fillId="5" borderId="6" xfId="1" applyFont="1" applyFill="1" applyBorder="1" applyAlignment="1">
      <alignment horizontal="center" vertical="center" shrinkToFit="1"/>
    </xf>
    <xf numFmtId="176" fontId="24" fillId="3" borderId="3" xfId="1" applyNumberFormat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/>
    </xf>
    <xf numFmtId="0" fontId="11" fillId="3" borderId="0" xfId="1" applyFont="1" applyFill="1" applyBorder="1" applyAlignment="1">
      <alignment horizontal="center" vertical="center" shrinkToFit="1"/>
    </xf>
    <xf numFmtId="176" fontId="11" fillId="3" borderId="4" xfId="1" applyNumberFormat="1" applyFont="1" applyFill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3" xfId="1"/>
  </cellStyles>
  <dxfs count="15"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border>
        <top style="thin">
          <color auto="1"/>
        </top>
        <bottom style="hair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border>
        <top style="thin">
          <color auto="1"/>
        </top>
        <bottom style="hair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CE4D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43</xdr:col>
      <xdr:colOff>0</xdr:colOff>
      <xdr:row>2</xdr:row>
      <xdr:rowOff>0</xdr:rowOff>
    </xdr:from>
    <xdr:to>
      <xdr:col>53</xdr:col>
      <xdr:colOff>110155</xdr:colOff>
      <xdr:row>12</xdr:row>
      <xdr:rowOff>622486</xdr:rowOff>
    </xdr:to>
    <xdr:grpSp>
      <xdr:nvGrpSpPr>
        <xdr:cNvPr id="2" name="グループ化 1"/>
        <xdr:cNvGrpSpPr/>
      </xdr:nvGrpSpPr>
      <xdr:grpSpPr>
        <a:xfrm>
          <a:off x="6962775" y="466725"/>
          <a:ext cx="1729405" cy="3041836"/>
          <a:chOff x="7419974" y="1285875"/>
          <a:chExt cx="1924051" cy="3067050"/>
        </a:xfrm>
      </xdr:grpSpPr>
      <xdr:sp macro="" textlink="">
        <xdr:nvSpPr>
          <xdr:cNvPr id="3" name="正方形/長方形 2"/>
          <xdr:cNvSpPr/>
        </xdr:nvSpPr>
        <xdr:spPr>
          <a:xfrm>
            <a:off x="7419974" y="1285875"/>
            <a:ext cx="1924051" cy="1028700"/>
          </a:xfrm>
          <a:prstGeom prst="rect">
            <a:avLst/>
          </a:prstGeom>
          <a:solidFill>
            <a:srgbClr val="FFFFCC"/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黄色のセルは入力必須です</a:t>
            </a: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入力すると、黄色のセルは「白」になります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7419974" y="2314575"/>
            <a:ext cx="1924051" cy="102870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オレンジ色のセルは選択式です</a:t>
            </a:r>
            <a:endParaRPr kumimoji="1" lang="en-US" altLang="ja-JP" sz="900" b="1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入力すると、オレンジ色のセルは「白」になります</a:t>
            </a: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7419974" y="3324225"/>
            <a:ext cx="1924051" cy="10287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000">
              <a:solidFill>
                <a:schemeClr val="bg2">
                  <a:lumMod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solidFill>
                  <a:schemeClr val="bg2">
                    <a:lumMod val="2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青色セルは計算式設定有りのため、入力不要です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A53"/>
  <sheetViews>
    <sheetView showGridLines="0" tabSelected="1" zoomScaleNormal="100" workbookViewId="0">
      <selection sqref="A1:E1"/>
    </sheetView>
  </sheetViews>
  <sheetFormatPr defaultColWidth="2.125" defaultRowHeight="22.5" customHeight="1" x14ac:dyDescent="0.4"/>
  <cols>
    <col min="1" max="5" width="2.125" style="4"/>
    <col min="6" max="6" width="2.125" style="4" customWidth="1"/>
    <col min="7" max="42" width="2.125" style="4"/>
    <col min="43" max="43" width="2.125" style="4" customWidth="1"/>
    <col min="44" max="16384" width="2.125" style="4"/>
  </cols>
  <sheetData>
    <row r="1" spans="1:53" s="18" customFormat="1" ht="22.5" customHeight="1" x14ac:dyDescent="0.4">
      <c r="A1" s="88" t="s">
        <v>35</v>
      </c>
      <c r="B1" s="88"/>
      <c r="C1" s="88"/>
      <c r="D1" s="88"/>
      <c r="E1" s="8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3" s="19" customFormat="1" ht="14.25" x14ac:dyDescent="0.4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</row>
    <row r="3" spans="1:53" s="19" customFormat="1" ht="21.75" customHeight="1" x14ac:dyDescent="0.4">
      <c r="A3" s="231" t="s">
        <v>130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</row>
    <row r="4" spans="1:53" s="18" customFormat="1" ht="14.25" x14ac:dyDescent="0.4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</row>
    <row r="5" spans="1:53" s="18" customFormat="1" ht="11.25" customHeight="1" x14ac:dyDescent="0.4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</row>
    <row r="6" spans="1:53" s="23" customFormat="1" ht="24" customHeight="1" x14ac:dyDescent="0.4">
      <c r="A6" s="1" t="s">
        <v>113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7"/>
      <c r="AR6" s="27"/>
      <c r="AS6" s="27"/>
      <c r="AT6" s="27"/>
      <c r="AU6" s="27"/>
      <c r="AV6" s="27"/>
      <c r="BA6" s="18" t="str">
        <f>IF(E8="","",E8)</f>
        <v/>
      </c>
    </row>
    <row r="7" spans="1:53" s="18" customFormat="1" ht="24" customHeight="1" x14ac:dyDescent="0.4">
      <c r="A7" s="224" t="s">
        <v>2</v>
      </c>
      <c r="B7" s="224"/>
      <c r="C7" s="224"/>
      <c r="D7" s="224"/>
      <c r="E7" s="224"/>
      <c r="F7" s="225" t="s">
        <v>131</v>
      </c>
      <c r="G7" s="225"/>
      <c r="H7" s="225"/>
      <c r="I7" s="225"/>
      <c r="J7" s="225"/>
      <c r="K7" s="225"/>
      <c r="L7" s="225"/>
      <c r="M7" s="225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53" s="18" customFormat="1" ht="6.6" customHeight="1" thickBo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</row>
    <row r="9" spans="1:53" s="18" customFormat="1" ht="24" customHeight="1" x14ac:dyDescent="0.4">
      <c r="A9" s="226" t="s">
        <v>3</v>
      </c>
      <c r="B9" s="227"/>
      <c r="C9" s="227"/>
      <c r="D9" s="227"/>
      <c r="E9" s="227"/>
      <c r="F9" s="227"/>
      <c r="G9" s="215" t="s">
        <v>4</v>
      </c>
      <c r="H9" s="215"/>
      <c r="I9" s="230">
        <v>45176</v>
      </c>
      <c r="J9" s="230"/>
      <c r="K9" s="230"/>
      <c r="L9" s="230"/>
      <c r="M9" s="215" t="s">
        <v>5</v>
      </c>
      <c r="N9" s="215"/>
      <c r="O9" s="214"/>
      <c r="P9" s="214"/>
      <c r="Q9" s="214"/>
      <c r="R9" s="214"/>
      <c r="S9" s="215" t="s">
        <v>6</v>
      </c>
      <c r="T9" s="215"/>
      <c r="U9" s="214"/>
      <c r="V9" s="214"/>
      <c r="W9" s="214"/>
      <c r="X9" s="214"/>
      <c r="Y9" s="215" t="str">
        <f>IF($A$3="コミュニケーション能力向上事業","第4回","")</f>
        <v/>
      </c>
      <c r="Z9" s="215"/>
      <c r="AA9" s="214"/>
      <c r="AB9" s="214"/>
      <c r="AC9" s="214"/>
      <c r="AD9" s="214"/>
      <c r="AE9" s="215" t="str">
        <f>IF($A$3="コミュニケーション能力向上事業","第5回","")</f>
        <v/>
      </c>
      <c r="AF9" s="215"/>
      <c r="AG9" s="214"/>
      <c r="AH9" s="214"/>
      <c r="AI9" s="214"/>
      <c r="AJ9" s="214"/>
      <c r="AK9" s="215" t="str">
        <f>IF($A$3="コミュニケーション能力向上事業","第6回","")</f>
        <v/>
      </c>
      <c r="AL9" s="215"/>
      <c r="AM9" s="214"/>
      <c r="AN9" s="214"/>
      <c r="AO9" s="214"/>
      <c r="AP9" s="233"/>
    </row>
    <row r="10" spans="1:53" s="18" customFormat="1" ht="24" customHeight="1" thickBot="1" x14ac:dyDescent="0.45">
      <c r="A10" s="228"/>
      <c r="B10" s="229"/>
      <c r="C10" s="229"/>
      <c r="D10" s="229"/>
      <c r="E10" s="229"/>
      <c r="F10" s="229"/>
      <c r="G10" s="221" t="str">
        <f>IF($A$3="コミュニケーション能力向上事業","第7回","")</f>
        <v/>
      </c>
      <c r="H10" s="221"/>
      <c r="I10" s="222"/>
      <c r="J10" s="222"/>
      <c r="K10" s="222"/>
      <c r="L10" s="222"/>
      <c r="M10" s="221" t="str">
        <f>IF($A$3="コミュニケーション能力向上事業","第8回","")</f>
        <v/>
      </c>
      <c r="N10" s="221"/>
      <c r="O10" s="222"/>
      <c r="P10" s="222"/>
      <c r="Q10" s="222"/>
      <c r="R10" s="222"/>
      <c r="S10" s="221" t="str">
        <f>IF($A$3="コミュニケーション能力向上事業","第9回","")</f>
        <v/>
      </c>
      <c r="T10" s="221"/>
      <c r="U10" s="222"/>
      <c r="V10" s="222"/>
      <c r="W10" s="222"/>
      <c r="X10" s="222"/>
      <c r="Y10" s="221" t="str">
        <f>IF($A$3="コミュニケーション能力向上事業","第10回","")</f>
        <v/>
      </c>
      <c r="Z10" s="221"/>
      <c r="AA10" s="218"/>
      <c r="AB10" s="219"/>
      <c r="AC10" s="219"/>
      <c r="AD10" s="220"/>
      <c r="AE10" s="221" t="str">
        <f>IF($A$3="コミュニケーション能力向上事業","第11回","")</f>
        <v/>
      </c>
      <c r="AF10" s="221"/>
      <c r="AG10" s="222"/>
      <c r="AH10" s="222"/>
      <c r="AI10" s="222"/>
      <c r="AJ10" s="222"/>
      <c r="AK10" s="221" t="str">
        <f>IF($A$3="コミュニケーション能力向上事業","第12回","")</f>
        <v/>
      </c>
      <c r="AL10" s="221"/>
      <c r="AM10" s="222"/>
      <c r="AN10" s="222"/>
      <c r="AO10" s="222"/>
      <c r="AP10" s="223"/>
    </row>
    <row r="11" spans="1:53" s="18" customFormat="1" ht="30" customHeight="1" thickBot="1" x14ac:dyDescent="0.45">
      <c r="A11" s="216" t="s">
        <v>7</v>
      </c>
      <c r="B11" s="217"/>
      <c r="C11" s="217"/>
      <c r="D11" s="217"/>
      <c r="E11" s="209" t="s">
        <v>135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10"/>
      <c r="T11" s="211" t="s">
        <v>8</v>
      </c>
      <c r="U11" s="208"/>
      <c r="V11" s="208"/>
      <c r="W11" s="208"/>
      <c r="X11" s="208"/>
      <c r="Y11" s="208"/>
      <c r="Z11" s="208"/>
      <c r="AA11" s="209" t="s">
        <v>133</v>
      </c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12"/>
    </row>
    <row r="12" spans="1:53" s="18" customFormat="1" ht="11.25" customHeight="1" x14ac:dyDescent="0.4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53" s="23" customFormat="1" ht="58.15" customHeight="1" thickBot="1" x14ac:dyDescent="0.2">
      <c r="A13" s="89" t="s">
        <v>114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 t="s">
        <v>157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28"/>
      <c r="AR13" s="28"/>
      <c r="AS13" s="28"/>
      <c r="AT13" s="28"/>
      <c r="AU13" s="28"/>
      <c r="AV13" s="28"/>
      <c r="AW13" s="18"/>
      <c r="BA13" s="18" t="str">
        <f t="shared" ref="BA13:BA16" si="0">IF(I20="","",I20)</f>
        <v/>
      </c>
    </row>
    <row r="14" spans="1:53" s="18" customFormat="1" ht="18" customHeight="1" x14ac:dyDescent="0.4">
      <c r="A14" s="93" t="s">
        <v>104</v>
      </c>
      <c r="B14" s="94"/>
      <c r="C14" s="56" t="s">
        <v>105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44" t="s">
        <v>106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  <c r="AQ14" s="28"/>
      <c r="AR14" s="28"/>
      <c r="AS14" s="28"/>
      <c r="AT14" s="28"/>
      <c r="AU14" s="28"/>
      <c r="AV14" s="28"/>
      <c r="AX14" s="23"/>
      <c r="AY14" s="23"/>
      <c r="AZ14" s="23"/>
      <c r="BA14" s="18" t="str">
        <f t="shared" si="0"/>
        <v/>
      </c>
    </row>
    <row r="15" spans="1:53" s="18" customFormat="1" ht="18" customHeight="1" x14ac:dyDescent="0.4">
      <c r="A15" s="64"/>
      <c r="B15" s="65"/>
      <c r="C15" s="74" t="s">
        <v>107</v>
      </c>
      <c r="D15" s="32"/>
      <c r="E15" s="32"/>
      <c r="F15" s="32"/>
      <c r="G15" s="75"/>
      <c r="H15" s="31" t="s">
        <v>108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4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28"/>
      <c r="AR15" s="28"/>
      <c r="AS15" s="28"/>
      <c r="AT15" s="28"/>
      <c r="AU15" s="28"/>
      <c r="AV15" s="28"/>
      <c r="AX15" s="23"/>
      <c r="AY15" s="23"/>
      <c r="AZ15" s="23"/>
      <c r="BA15" s="18" t="str">
        <f t="shared" si="0"/>
        <v/>
      </c>
    </row>
    <row r="16" spans="1:53" s="18" customFormat="1" ht="24" customHeight="1" x14ac:dyDescent="0.4">
      <c r="A16" s="69" t="s">
        <v>109</v>
      </c>
      <c r="B16" s="70"/>
      <c r="C16" s="71" t="str">
        <f>IF(F7="","",F7)</f>
        <v>北海道</v>
      </c>
      <c r="D16" s="72"/>
      <c r="E16" s="72"/>
      <c r="F16" s="72"/>
      <c r="G16" s="73"/>
      <c r="H16" s="34" t="str">
        <f>IF(E11="","",E11)</f>
        <v>○○市立文化小学校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50" t="str">
        <f>IF(AA11="","",AA11)</f>
        <v>○○駅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51"/>
      <c r="AQ16" s="28"/>
      <c r="AR16" s="28"/>
      <c r="AS16" s="28"/>
      <c r="AT16" s="28"/>
      <c r="AU16" s="28"/>
      <c r="AV16" s="28"/>
      <c r="AX16" s="23"/>
      <c r="AY16" s="23"/>
      <c r="AZ16" s="23"/>
      <c r="BA16" s="18" t="str">
        <f t="shared" si="0"/>
        <v/>
      </c>
    </row>
    <row r="17" spans="1:52" s="18" customFormat="1" ht="24" customHeight="1" x14ac:dyDescent="0.4">
      <c r="A17" s="64" t="s">
        <v>110</v>
      </c>
      <c r="B17" s="65"/>
      <c r="C17" s="66" t="s">
        <v>131</v>
      </c>
      <c r="D17" s="67"/>
      <c r="E17" s="67"/>
      <c r="F17" s="67"/>
      <c r="G17" s="68"/>
      <c r="H17" s="37" t="s">
        <v>136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  <c r="AA17" s="52" t="s">
        <v>139</v>
      </c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53"/>
      <c r="AQ17" s="28"/>
      <c r="AR17" s="28"/>
      <c r="AS17" s="28"/>
      <c r="AT17" s="28"/>
      <c r="AU17" s="28"/>
      <c r="AV17" s="28"/>
      <c r="AX17" s="23"/>
      <c r="AY17" s="23"/>
      <c r="AZ17" s="23"/>
    </row>
    <row r="18" spans="1:52" s="18" customFormat="1" ht="24" customHeight="1" thickBot="1" x14ac:dyDescent="0.45">
      <c r="A18" s="59" t="s">
        <v>111</v>
      </c>
      <c r="B18" s="60"/>
      <c r="C18" s="61" t="s">
        <v>131</v>
      </c>
      <c r="D18" s="62"/>
      <c r="E18" s="62"/>
      <c r="F18" s="62"/>
      <c r="G18" s="63"/>
      <c r="H18" s="40" t="s">
        <v>137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54" t="s">
        <v>141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5"/>
      <c r="AQ18" s="28"/>
      <c r="AR18" s="28"/>
      <c r="AS18" s="28"/>
      <c r="AT18" s="28"/>
      <c r="AU18" s="28"/>
      <c r="AV18" s="28"/>
      <c r="AX18" s="23"/>
      <c r="AY18" s="23"/>
      <c r="AZ18" s="23"/>
    </row>
    <row r="19" spans="1:52" s="18" customFormat="1" ht="11.25" customHeight="1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52" s="23" customFormat="1" ht="24" customHeight="1" thickBot="1" x14ac:dyDescent="0.45">
      <c r="A20" s="1" t="s">
        <v>115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Q20" s="24"/>
    </row>
    <row r="21" spans="1:52" s="18" customFormat="1" ht="27.75" customHeight="1" thickBot="1" x14ac:dyDescent="0.45">
      <c r="A21" s="207" t="s">
        <v>9</v>
      </c>
      <c r="B21" s="208"/>
      <c r="C21" s="208"/>
      <c r="D21" s="208"/>
      <c r="E21" s="209" t="s">
        <v>134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10"/>
      <c r="T21" s="211" t="s">
        <v>8</v>
      </c>
      <c r="U21" s="208"/>
      <c r="V21" s="208"/>
      <c r="W21" s="208"/>
      <c r="X21" s="208"/>
      <c r="Y21" s="208"/>
      <c r="Z21" s="208"/>
      <c r="AA21" s="209" t="s">
        <v>142</v>
      </c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12"/>
    </row>
    <row r="22" spans="1:52" s="25" customFormat="1" ht="11.25" customHeight="1" x14ac:dyDescent="0.4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</row>
    <row r="23" spans="1:52" s="26" customFormat="1" ht="15" customHeight="1" x14ac:dyDescent="0.4">
      <c r="A23" s="187" t="s">
        <v>10</v>
      </c>
      <c r="B23" s="187"/>
      <c r="C23" s="187"/>
      <c r="D23" s="187"/>
      <c r="E23" s="188" t="str">
        <f>"↓（申請時）様式"&amp;IF(A3="芸術家の派遣事業",4,6)&amp;"に転記してください。
　 （報告時）様式"&amp;IF(A3="芸術家の派遣事業",10,12)&amp;"に転記してください。"</f>
        <v>↓（申請時）様式4に転記してください。
　 （報告時）様式10に転記してください。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 t="s">
        <v>156</v>
      </c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</row>
    <row r="24" spans="1:52" s="26" customFormat="1" ht="15" customHeight="1" thickBot="1" x14ac:dyDescent="0.45">
      <c r="A24" s="187"/>
      <c r="B24" s="187"/>
      <c r="C24" s="187"/>
      <c r="D24" s="187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</row>
    <row r="25" spans="1:52" ht="16.5" customHeight="1" thickTop="1" x14ac:dyDescent="0.4">
      <c r="A25" s="191" t="s">
        <v>11</v>
      </c>
      <c r="B25" s="192"/>
      <c r="C25" s="192"/>
      <c r="D25" s="193"/>
      <c r="E25" s="197">
        <f>SUM(AB47:AM47)</f>
        <v>19200</v>
      </c>
      <c r="F25" s="198"/>
      <c r="G25" s="198"/>
      <c r="H25" s="198"/>
      <c r="I25" s="198"/>
      <c r="J25" s="198"/>
      <c r="K25" s="198"/>
      <c r="L25" s="201" t="s">
        <v>12</v>
      </c>
      <c r="M25" s="202"/>
      <c r="N25" s="205"/>
      <c r="O25" s="3"/>
      <c r="P25" s="3"/>
      <c r="Q25" s="3"/>
      <c r="R25" s="3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</row>
    <row r="26" spans="1:52" ht="16.5" customHeight="1" thickBot="1" x14ac:dyDescent="0.45">
      <c r="A26" s="194"/>
      <c r="B26" s="195"/>
      <c r="C26" s="195"/>
      <c r="D26" s="196"/>
      <c r="E26" s="199"/>
      <c r="F26" s="200"/>
      <c r="G26" s="200"/>
      <c r="H26" s="200"/>
      <c r="I26" s="200"/>
      <c r="J26" s="200"/>
      <c r="K26" s="200"/>
      <c r="L26" s="203"/>
      <c r="M26" s="204"/>
      <c r="N26" s="206"/>
      <c r="O26" s="5"/>
      <c r="P26" s="5"/>
      <c r="Q26" s="5"/>
      <c r="R26" s="5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</row>
    <row r="27" spans="1:52" s="6" customFormat="1" ht="16.5" customHeight="1" thickTop="1" x14ac:dyDescent="0.4">
      <c r="A27" s="176" t="s">
        <v>13</v>
      </c>
      <c r="B27" s="177"/>
      <c r="C27" s="177"/>
      <c r="D27" s="171"/>
      <c r="E27" s="181" t="s">
        <v>14</v>
      </c>
      <c r="F27" s="177"/>
      <c r="G27" s="171" t="s">
        <v>15</v>
      </c>
      <c r="H27" s="172"/>
      <c r="I27" s="172"/>
      <c r="J27" s="172"/>
      <c r="K27" s="172"/>
      <c r="L27" s="172"/>
      <c r="M27" s="173"/>
      <c r="N27" s="183" t="s">
        <v>16</v>
      </c>
      <c r="O27" s="161"/>
      <c r="P27" s="161"/>
      <c r="Q27" s="161"/>
      <c r="R27" s="166"/>
      <c r="S27" s="185" t="s">
        <v>17</v>
      </c>
      <c r="T27" s="186"/>
      <c r="U27" s="186"/>
      <c r="V27" s="183" t="s">
        <v>18</v>
      </c>
      <c r="W27" s="161"/>
      <c r="X27" s="162"/>
      <c r="Y27" s="160" t="s">
        <v>19</v>
      </c>
      <c r="Z27" s="161"/>
      <c r="AA27" s="162"/>
      <c r="AB27" s="160" t="s">
        <v>20</v>
      </c>
      <c r="AC27" s="161"/>
      <c r="AD27" s="166"/>
      <c r="AE27" s="168" t="s">
        <v>21</v>
      </c>
      <c r="AF27" s="169"/>
      <c r="AG27" s="170"/>
      <c r="AH27" s="168" t="s">
        <v>22</v>
      </c>
      <c r="AI27" s="169"/>
      <c r="AJ27" s="170"/>
      <c r="AK27" s="168" t="s">
        <v>23</v>
      </c>
      <c r="AL27" s="169"/>
      <c r="AM27" s="170"/>
      <c r="AN27" s="168" t="s">
        <v>24</v>
      </c>
      <c r="AO27" s="169"/>
      <c r="AP27" s="174"/>
    </row>
    <row r="28" spans="1:52" s="6" customFormat="1" ht="16.5" customHeight="1" x14ac:dyDescent="0.4">
      <c r="A28" s="178"/>
      <c r="B28" s="179"/>
      <c r="C28" s="179"/>
      <c r="D28" s="180"/>
      <c r="E28" s="182"/>
      <c r="F28" s="179"/>
      <c r="G28" s="171" t="s">
        <v>25</v>
      </c>
      <c r="H28" s="172"/>
      <c r="I28" s="172"/>
      <c r="J28" s="7" t="s">
        <v>26</v>
      </c>
      <c r="K28" s="172" t="s">
        <v>27</v>
      </c>
      <c r="L28" s="172"/>
      <c r="M28" s="172"/>
      <c r="N28" s="184"/>
      <c r="O28" s="164"/>
      <c r="P28" s="164"/>
      <c r="Q28" s="164"/>
      <c r="R28" s="167"/>
      <c r="S28" s="177"/>
      <c r="T28" s="177"/>
      <c r="U28" s="177"/>
      <c r="V28" s="184"/>
      <c r="W28" s="164"/>
      <c r="X28" s="165"/>
      <c r="Y28" s="163"/>
      <c r="Z28" s="164"/>
      <c r="AA28" s="165"/>
      <c r="AB28" s="163"/>
      <c r="AC28" s="164"/>
      <c r="AD28" s="167"/>
      <c r="AE28" s="171"/>
      <c r="AF28" s="172"/>
      <c r="AG28" s="173"/>
      <c r="AH28" s="171"/>
      <c r="AI28" s="172"/>
      <c r="AJ28" s="173"/>
      <c r="AK28" s="171"/>
      <c r="AL28" s="172"/>
      <c r="AM28" s="173"/>
      <c r="AN28" s="171"/>
      <c r="AO28" s="172"/>
      <c r="AP28" s="175"/>
    </row>
    <row r="29" spans="1:52" s="6" customFormat="1" ht="22.5" customHeight="1" x14ac:dyDescent="0.4">
      <c r="A29" s="142">
        <v>45176</v>
      </c>
      <c r="B29" s="143"/>
      <c r="C29" s="143"/>
      <c r="D29" s="144"/>
      <c r="E29" s="145">
        <f t="shared" ref="E29:E45" si="1">IF(A29="","",A29)</f>
        <v>45176</v>
      </c>
      <c r="F29" s="146"/>
      <c r="G29" s="147" t="s">
        <v>143</v>
      </c>
      <c r="H29" s="148"/>
      <c r="I29" s="148"/>
      <c r="J29" s="8" t="s">
        <v>112</v>
      </c>
      <c r="K29" s="148" t="s">
        <v>144</v>
      </c>
      <c r="L29" s="148"/>
      <c r="M29" s="148"/>
      <c r="N29" s="149" t="s">
        <v>152</v>
      </c>
      <c r="O29" s="150"/>
      <c r="P29" s="150"/>
      <c r="Q29" s="150"/>
      <c r="R29" s="151"/>
      <c r="S29" s="152">
        <v>100</v>
      </c>
      <c r="T29" s="152"/>
      <c r="U29" s="152"/>
      <c r="V29" s="153">
        <v>2000</v>
      </c>
      <c r="W29" s="154"/>
      <c r="X29" s="155"/>
      <c r="Y29" s="156">
        <v>1000</v>
      </c>
      <c r="Z29" s="154"/>
      <c r="AA29" s="155"/>
      <c r="AB29" s="157">
        <f t="shared" ref="AB29:AB45" si="2">SUM(V29:AA29)</f>
        <v>3000</v>
      </c>
      <c r="AC29" s="158"/>
      <c r="AD29" s="159"/>
      <c r="AE29" s="120"/>
      <c r="AF29" s="120"/>
      <c r="AG29" s="121"/>
      <c r="AH29" s="136">
        <v>1100</v>
      </c>
      <c r="AI29" s="137"/>
      <c r="AJ29" s="138"/>
      <c r="AK29" s="136">
        <v>9800</v>
      </c>
      <c r="AL29" s="137"/>
      <c r="AM29" s="138"/>
      <c r="AN29" s="139" t="s">
        <v>155</v>
      </c>
      <c r="AO29" s="140"/>
      <c r="AP29" s="141"/>
    </row>
    <row r="30" spans="1:52" s="6" customFormat="1" ht="22.5" customHeight="1" x14ac:dyDescent="0.4">
      <c r="A30" s="142">
        <v>45176</v>
      </c>
      <c r="B30" s="143"/>
      <c r="C30" s="143"/>
      <c r="D30" s="144"/>
      <c r="E30" s="145">
        <f t="shared" si="1"/>
        <v>45176</v>
      </c>
      <c r="F30" s="146"/>
      <c r="G30" s="147" t="s">
        <v>144</v>
      </c>
      <c r="H30" s="148"/>
      <c r="I30" s="148"/>
      <c r="J30" s="8" t="s">
        <v>112</v>
      </c>
      <c r="K30" s="148" t="s">
        <v>148</v>
      </c>
      <c r="L30" s="148"/>
      <c r="M30" s="148"/>
      <c r="N30" s="149" t="s">
        <v>128</v>
      </c>
      <c r="O30" s="150"/>
      <c r="P30" s="150"/>
      <c r="Q30" s="150"/>
      <c r="R30" s="151"/>
      <c r="S30" s="152">
        <v>0.5</v>
      </c>
      <c r="T30" s="152"/>
      <c r="U30" s="152"/>
      <c r="V30" s="153"/>
      <c r="W30" s="154"/>
      <c r="X30" s="155"/>
      <c r="Y30" s="156"/>
      <c r="Z30" s="154"/>
      <c r="AA30" s="155"/>
      <c r="AB30" s="157">
        <f t="shared" si="2"/>
        <v>0</v>
      </c>
      <c r="AC30" s="158"/>
      <c r="AD30" s="159"/>
      <c r="AE30" s="120"/>
      <c r="AF30" s="120"/>
      <c r="AG30" s="121"/>
      <c r="AH30" s="136"/>
      <c r="AI30" s="137"/>
      <c r="AJ30" s="138"/>
      <c r="AK30" s="136"/>
      <c r="AL30" s="137"/>
      <c r="AM30" s="138"/>
      <c r="AN30" s="139"/>
      <c r="AO30" s="140"/>
      <c r="AP30" s="141"/>
    </row>
    <row r="31" spans="1:52" s="6" customFormat="1" ht="22.5" customHeight="1" x14ac:dyDescent="0.4">
      <c r="A31" s="142">
        <v>45176</v>
      </c>
      <c r="B31" s="143"/>
      <c r="C31" s="143"/>
      <c r="D31" s="144"/>
      <c r="E31" s="145">
        <f t="shared" si="1"/>
        <v>45176</v>
      </c>
      <c r="F31" s="146"/>
      <c r="G31" s="147" t="s">
        <v>145</v>
      </c>
      <c r="H31" s="148"/>
      <c r="I31" s="148"/>
      <c r="J31" s="8" t="s">
        <v>112</v>
      </c>
      <c r="K31" s="148" t="s">
        <v>132</v>
      </c>
      <c r="L31" s="148"/>
      <c r="M31" s="148"/>
      <c r="N31" s="149" t="s">
        <v>128</v>
      </c>
      <c r="O31" s="150"/>
      <c r="P31" s="150"/>
      <c r="Q31" s="150"/>
      <c r="R31" s="151"/>
      <c r="S31" s="152">
        <v>0.5</v>
      </c>
      <c r="T31" s="152"/>
      <c r="U31" s="152"/>
      <c r="V31" s="153"/>
      <c r="W31" s="154"/>
      <c r="X31" s="155"/>
      <c r="Y31" s="156"/>
      <c r="Z31" s="154"/>
      <c r="AA31" s="155"/>
      <c r="AB31" s="157">
        <f t="shared" si="2"/>
        <v>0</v>
      </c>
      <c r="AC31" s="158"/>
      <c r="AD31" s="159"/>
      <c r="AE31" s="120"/>
      <c r="AF31" s="120"/>
      <c r="AG31" s="121"/>
      <c r="AH31" s="136"/>
      <c r="AI31" s="137"/>
      <c r="AJ31" s="138"/>
      <c r="AK31" s="136"/>
      <c r="AL31" s="137"/>
      <c r="AM31" s="138"/>
      <c r="AN31" s="139"/>
      <c r="AO31" s="140"/>
      <c r="AP31" s="141"/>
    </row>
    <row r="32" spans="1:52" s="6" customFormat="1" ht="22.5" customHeight="1" x14ac:dyDescent="0.4">
      <c r="A32" s="142">
        <v>45176</v>
      </c>
      <c r="B32" s="143"/>
      <c r="C32" s="143"/>
      <c r="D32" s="144"/>
      <c r="E32" s="145">
        <f t="shared" si="1"/>
        <v>45176</v>
      </c>
      <c r="F32" s="146"/>
      <c r="G32" s="147" t="s">
        <v>132</v>
      </c>
      <c r="H32" s="148"/>
      <c r="I32" s="148"/>
      <c r="J32" s="8" t="s">
        <v>112</v>
      </c>
      <c r="K32" s="148" t="s">
        <v>149</v>
      </c>
      <c r="L32" s="148"/>
      <c r="M32" s="148"/>
      <c r="N32" s="149" t="s">
        <v>153</v>
      </c>
      <c r="O32" s="150"/>
      <c r="P32" s="150"/>
      <c r="Q32" s="150"/>
      <c r="R32" s="151"/>
      <c r="S32" s="152">
        <v>10</v>
      </c>
      <c r="T32" s="152"/>
      <c r="U32" s="152"/>
      <c r="V32" s="153">
        <v>200</v>
      </c>
      <c r="W32" s="154"/>
      <c r="X32" s="155"/>
      <c r="Y32" s="156"/>
      <c r="Z32" s="154"/>
      <c r="AA32" s="155"/>
      <c r="AB32" s="157">
        <f t="shared" si="2"/>
        <v>200</v>
      </c>
      <c r="AC32" s="158"/>
      <c r="AD32" s="159"/>
      <c r="AE32" s="120"/>
      <c r="AF32" s="120"/>
      <c r="AG32" s="121"/>
      <c r="AH32" s="136"/>
      <c r="AI32" s="137"/>
      <c r="AJ32" s="138"/>
      <c r="AK32" s="136"/>
      <c r="AL32" s="137"/>
      <c r="AM32" s="138"/>
      <c r="AN32" s="139"/>
      <c r="AO32" s="140"/>
      <c r="AP32" s="141"/>
    </row>
    <row r="33" spans="1:42" s="6" customFormat="1" ht="22.5" customHeight="1" x14ac:dyDescent="0.4">
      <c r="A33" s="142">
        <v>45176</v>
      </c>
      <c r="B33" s="143"/>
      <c r="C33" s="143"/>
      <c r="D33" s="144"/>
      <c r="E33" s="145">
        <f t="shared" si="1"/>
        <v>45176</v>
      </c>
      <c r="F33" s="146"/>
      <c r="G33" s="147" t="s">
        <v>138</v>
      </c>
      <c r="H33" s="148"/>
      <c r="I33" s="148"/>
      <c r="J33" s="8" t="s">
        <v>112</v>
      </c>
      <c r="K33" s="148" t="s">
        <v>150</v>
      </c>
      <c r="L33" s="148"/>
      <c r="M33" s="148"/>
      <c r="N33" s="149" t="s">
        <v>128</v>
      </c>
      <c r="O33" s="150"/>
      <c r="P33" s="150"/>
      <c r="Q33" s="150"/>
      <c r="R33" s="151"/>
      <c r="S33" s="152">
        <v>0.3</v>
      </c>
      <c r="T33" s="152"/>
      <c r="U33" s="152"/>
      <c r="V33" s="153"/>
      <c r="W33" s="154"/>
      <c r="X33" s="155"/>
      <c r="Y33" s="156"/>
      <c r="Z33" s="154"/>
      <c r="AA33" s="155"/>
      <c r="AB33" s="157">
        <f t="shared" si="2"/>
        <v>0</v>
      </c>
      <c r="AC33" s="158"/>
      <c r="AD33" s="159"/>
      <c r="AE33" s="120"/>
      <c r="AF33" s="120"/>
      <c r="AG33" s="121"/>
      <c r="AH33" s="136"/>
      <c r="AI33" s="137"/>
      <c r="AJ33" s="138"/>
      <c r="AK33" s="136"/>
      <c r="AL33" s="137"/>
      <c r="AM33" s="138"/>
      <c r="AN33" s="139"/>
      <c r="AO33" s="140"/>
      <c r="AP33" s="141"/>
    </row>
    <row r="34" spans="1:42" s="6" customFormat="1" ht="22.5" customHeight="1" x14ac:dyDescent="0.4">
      <c r="A34" s="142">
        <v>45176</v>
      </c>
      <c r="B34" s="143"/>
      <c r="C34" s="143"/>
      <c r="D34" s="144"/>
      <c r="E34" s="145">
        <f t="shared" si="1"/>
        <v>45176</v>
      </c>
      <c r="F34" s="146"/>
      <c r="G34" s="147" t="s">
        <v>146</v>
      </c>
      <c r="H34" s="148"/>
      <c r="I34" s="148"/>
      <c r="J34" s="8" t="s">
        <v>112</v>
      </c>
      <c r="K34" s="148" t="s">
        <v>138</v>
      </c>
      <c r="L34" s="148"/>
      <c r="M34" s="148"/>
      <c r="N34" s="149" t="s">
        <v>128</v>
      </c>
      <c r="O34" s="150"/>
      <c r="P34" s="150"/>
      <c r="Q34" s="150"/>
      <c r="R34" s="151"/>
      <c r="S34" s="152">
        <v>0.3</v>
      </c>
      <c r="T34" s="152"/>
      <c r="U34" s="152"/>
      <c r="V34" s="153"/>
      <c r="W34" s="154"/>
      <c r="X34" s="155"/>
      <c r="Y34" s="156"/>
      <c r="Z34" s="154"/>
      <c r="AA34" s="155"/>
      <c r="AB34" s="157">
        <f t="shared" si="2"/>
        <v>0</v>
      </c>
      <c r="AC34" s="158"/>
      <c r="AD34" s="159"/>
      <c r="AE34" s="120"/>
      <c r="AF34" s="120"/>
      <c r="AG34" s="121"/>
      <c r="AH34" s="136"/>
      <c r="AI34" s="137"/>
      <c r="AJ34" s="138"/>
      <c r="AK34" s="136"/>
      <c r="AL34" s="137"/>
      <c r="AM34" s="138"/>
      <c r="AN34" s="139"/>
      <c r="AO34" s="140"/>
      <c r="AP34" s="141"/>
    </row>
    <row r="35" spans="1:42" s="6" customFormat="1" ht="22.5" customHeight="1" x14ac:dyDescent="0.4">
      <c r="A35" s="142">
        <v>45177</v>
      </c>
      <c r="B35" s="143"/>
      <c r="C35" s="143"/>
      <c r="D35" s="144"/>
      <c r="E35" s="145">
        <f t="shared" si="1"/>
        <v>45177</v>
      </c>
      <c r="F35" s="146"/>
      <c r="G35" s="147" t="s">
        <v>138</v>
      </c>
      <c r="H35" s="148"/>
      <c r="I35" s="148"/>
      <c r="J35" s="8" t="s">
        <v>112</v>
      </c>
      <c r="K35" s="148" t="s">
        <v>140</v>
      </c>
      <c r="L35" s="148"/>
      <c r="M35" s="148"/>
      <c r="N35" s="149" t="s">
        <v>154</v>
      </c>
      <c r="O35" s="150"/>
      <c r="P35" s="150"/>
      <c r="Q35" s="150"/>
      <c r="R35" s="151"/>
      <c r="S35" s="152">
        <v>15</v>
      </c>
      <c r="T35" s="152"/>
      <c r="U35" s="152"/>
      <c r="V35" s="153">
        <v>300</v>
      </c>
      <c r="W35" s="154"/>
      <c r="X35" s="155"/>
      <c r="Y35" s="156"/>
      <c r="Z35" s="154"/>
      <c r="AA35" s="155"/>
      <c r="AB35" s="157">
        <f t="shared" si="2"/>
        <v>300</v>
      </c>
      <c r="AC35" s="158"/>
      <c r="AD35" s="159"/>
      <c r="AE35" s="120"/>
      <c r="AF35" s="120"/>
      <c r="AG35" s="121"/>
      <c r="AH35" s="136">
        <v>1100</v>
      </c>
      <c r="AI35" s="137"/>
      <c r="AJ35" s="138"/>
      <c r="AK35" s="136"/>
      <c r="AL35" s="137"/>
      <c r="AM35" s="138"/>
      <c r="AN35" s="139"/>
      <c r="AO35" s="140"/>
      <c r="AP35" s="141"/>
    </row>
    <row r="36" spans="1:42" s="6" customFormat="1" ht="22.5" customHeight="1" x14ac:dyDescent="0.4">
      <c r="A36" s="142">
        <v>45177</v>
      </c>
      <c r="B36" s="143"/>
      <c r="C36" s="143"/>
      <c r="D36" s="144"/>
      <c r="E36" s="145">
        <f t="shared" si="1"/>
        <v>45177</v>
      </c>
      <c r="F36" s="146"/>
      <c r="G36" s="147" t="s">
        <v>140</v>
      </c>
      <c r="H36" s="148"/>
      <c r="I36" s="148"/>
      <c r="J36" s="8" t="s">
        <v>112</v>
      </c>
      <c r="K36" s="148" t="s">
        <v>147</v>
      </c>
      <c r="L36" s="148"/>
      <c r="M36" s="148"/>
      <c r="N36" s="149" t="s">
        <v>128</v>
      </c>
      <c r="O36" s="150"/>
      <c r="P36" s="150"/>
      <c r="Q36" s="150"/>
      <c r="R36" s="151"/>
      <c r="S36" s="152">
        <v>0.1</v>
      </c>
      <c r="T36" s="152"/>
      <c r="U36" s="152"/>
      <c r="V36" s="153"/>
      <c r="W36" s="154"/>
      <c r="X36" s="155"/>
      <c r="Y36" s="156"/>
      <c r="Z36" s="154"/>
      <c r="AA36" s="155"/>
      <c r="AB36" s="157">
        <f t="shared" si="2"/>
        <v>0</v>
      </c>
      <c r="AC36" s="158"/>
      <c r="AD36" s="159"/>
      <c r="AE36" s="120"/>
      <c r="AF36" s="120"/>
      <c r="AG36" s="121"/>
      <c r="AH36" s="136"/>
      <c r="AI36" s="137"/>
      <c r="AJ36" s="138"/>
      <c r="AK36" s="136"/>
      <c r="AL36" s="137"/>
      <c r="AM36" s="138"/>
      <c r="AN36" s="139"/>
      <c r="AO36" s="140"/>
      <c r="AP36" s="141"/>
    </row>
    <row r="37" spans="1:42" s="6" customFormat="1" ht="22.5" customHeight="1" x14ac:dyDescent="0.4">
      <c r="A37" s="142">
        <v>45177</v>
      </c>
      <c r="B37" s="143"/>
      <c r="C37" s="143"/>
      <c r="D37" s="144"/>
      <c r="E37" s="145">
        <f t="shared" si="1"/>
        <v>45177</v>
      </c>
      <c r="F37" s="146"/>
      <c r="G37" s="147" t="s">
        <v>147</v>
      </c>
      <c r="H37" s="148"/>
      <c r="I37" s="148"/>
      <c r="J37" s="8" t="s">
        <v>112</v>
      </c>
      <c r="K37" s="148" t="s">
        <v>140</v>
      </c>
      <c r="L37" s="148"/>
      <c r="M37" s="148"/>
      <c r="N37" s="149" t="s">
        <v>128</v>
      </c>
      <c r="O37" s="150"/>
      <c r="P37" s="150"/>
      <c r="Q37" s="150"/>
      <c r="R37" s="151"/>
      <c r="S37" s="152">
        <v>0.1</v>
      </c>
      <c r="T37" s="152"/>
      <c r="U37" s="152"/>
      <c r="V37" s="153"/>
      <c r="W37" s="154"/>
      <c r="X37" s="155"/>
      <c r="Y37" s="156"/>
      <c r="Z37" s="154"/>
      <c r="AA37" s="155"/>
      <c r="AB37" s="157">
        <f t="shared" si="2"/>
        <v>0</v>
      </c>
      <c r="AC37" s="158"/>
      <c r="AD37" s="159"/>
      <c r="AE37" s="120"/>
      <c r="AF37" s="120"/>
      <c r="AG37" s="121"/>
      <c r="AH37" s="136"/>
      <c r="AI37" s="137"/>
      <c r="AJ37" s="138"/>
      <c r="AK37" s="136"/>
      <c r="AL37" s="137"/>
      <c r="AM37" s="138"/>
      <c r="AN37" s="139"/>
      <c r="AO37" s="140"/>
      <c r="AP37" s="141"/>
    </row>
    <row r="38" spans="1:42" s="6" customFormat="1" ht="22.5" customHeight="1" x14ac:dyDescent="0.4">
      <c r="A38" s="142">
        <v>45177</v>
      </c>
      <c r="B38" s="143"/>
      <c r="C38" s="143"/>
      <c r="D38" s="144"/>
      <c r="E38" s="145">
        <f t="shared" si="1"/>
        <v>45177</v>
      </c>
      <c r="F38" s="146"/>
      <c r="G38" s="147" t="s">
        <v>140</v>
      </c>
      <c r="H38" s="148"/>
      <c r="I38" s="148"/>
      <c r="J38" s="8" t="s">
        <v>112</v>
      </c>
      <c r="K38" s="148" t="s">
        <v>151</v>
      </c>
      <c r="L38" s="148"/>
      <c r="M38" s="148"/>
      <c r="N38" s="149" t="s">
        <v>152</v>
      </c>
      <c r="O38" s="150"/>
      <c r="P38" s="150"/>
      <c r="Q38" s="150"/>
      <c r="R38" s="151"/>
      <c r="S38" s="152">
        <v>125</v>
      </c>
      <c r="T38" s="152"/>
      <c r="U38" s="152"/>
      <c r="V38" s="153">
        <v>2500</v>
      </c>
      <c r="W38" s="154"/>
      <c r="X38" s="155"/>
      <c r="Y38" s="156">
        <v>1200</v>
      </c>
      <c r="Z38" s="154"/>
      <c r="AA38" s="155"/>
      <c r="AB38" s="157">
        <f t="shared" si="2"/>
        <v>3700</v>
      </c>
      <c r="AC38" s="158"/>
      <c r="AD38" s="159"/>
      <c r="AE38" s="120"/>
      <c r="AF38" s="120"/>
      <c r="AG38" s="121"/>
      <c r="AH38" s="136"/>
      <c r="AI38" s="137"/>
      <c r="AJ38" s="138"/>
      <c r="AK38" s="136"/>
      <c r="AL38" s="137"/>
      <c r="AM38" s="138"/>
      <c r="AN38" s="139"/>
      <c r="AO38" s="140"/>
      <c r="AP38" s="141"/>
    </row>
    <row r="39" spans="1:42" s="6" customFormat="1" ht="22.5" customHeight="1" x14ac:dyDescent="0.4">
      <c r="A39" s="125"/>
      <c r="B39" s="126"/>
      <c r="C39" s="126"/>
      <c r="D39" s="127"/>
      <c r="E39" s="128" t="str">
        <f t="shared" si="1"/>
        <v/>
      </c>
      <c r="F39" s="129"/>
      <c r="G39" s="130"/>
      <c r="H39" s="131"/>
      <c r="I39" s="131"/>
      <c r="J39" s="8" t="s">
        <v>112</v>
      </c>
      <c r="K39" s="131"/>
      <c r="L39" s="131"/>
      <c r="M39" s="131"/>
      <c r="N39" s="132"/>
      <c r="O39" s="133"/>
      <c r="P39" s="133"/>
      <c r="Q39" s="133"/>
      <c r="R39" s="134"/>
      <c r="S39" s="135"/>
      <c r="T39" s="135"/>
      <c r="U39" s="135"/>
      <c r="V39" s="113"/>
      <c r="W39" s="114"/>
      <c r="X39" s="115"/>
      <c r="Y39" s="116"/>
      <c r="Z39" s="114"/>
      <c r="AA39" s="115"/>
      <c r="AB39" s="117">
        <f t="shared" si="2"/>
        <v>0</v>
      </c>
      <c r="AC39" s="118"/>
      <c r="AD39" s="119"/>
      <c r="AE39" s="120"/>
      <c r="AF39" s="120"/>
      <c r="AG39" s="121"/>
      <c r="AH39" s="122"/>
      <c r="AI39" s="123"/>
      <c r="AJ39" s="124"/>
      <c r="AK39" s="122"/>
      <c r="AL39" s="123"/>
      <c r="AM39" s="124"/>
      <c r="AN39" s="95"/>
      <c r="AO39" s="96"/>
      <c r="AP39" s="97"/>
    </row>
    <row r="40" spans="1:42" s="6" customFormat="1" ht="22.5" hidden="1" customHeight="1" x14ac:dyDescent="0.4">
      <c r="A40" s="125"/>
      <c r="B40" s="126"/>
      <c r="C40" s="126"/>
      <c r="D40" s="127"/>
      <c r="E40" s="128" t="str">
        <f>IF(A40="","",A40)</f>
        <v/>
      </c>
      <c r="F40" s="129"/>
      <c r="G40" s="130"/>
      <c r="H40" s="131"/>
      <c r="I40" s="131"/>
      <c r="J40" s="8" t="s">
        <v>112</v>
      </c>
      <c r="K40" s="131"/>
      <c r="L40" s="131"/>
      <c r="M40" s="131"/>
      <c r="N40" s="132"/>
      <c r="O40" s="133"/>
      <c r="P40" s="133"/>
      <c r="Q40" s="133"/>
      <c r="R40" s="134"/>
      <c r="S40" s="135"/>
      <c r="T40" s="135"/>
      <c r="U40" s="135"/>
      <c r="V40" s="113"/>
      <c r="W40" s="114"/>
      <c r="X40" s="115"/>
      <c r="Y40" s="116"/>
      <c r="Z40" s="114"/>
      <c r="AA40" s="115"/>
      <c r="AB40" s="117">
        <f>SUM(V40:AA40)</f>
        <v>0</v>
      </c>
      <c r="AC40" s="118"/>
      <c r="AD40" s="119"/>
      <c r="AE40" s="120"/>
      <c r="AF40" s="120"/>
      <c r="AG40" s="121"/>
      <c r="AH40" s="122"/>
      <c r="AI40" s="123"/>
      <c r="AJ40" s="124"/>
      <c r="AK40" s="122"/>
      <c r="AL40" s="123"/>
      <c r="AM40" s="124"/>
      <c r="AN40" s="95"/>
      <c r="AO40" s="96"/>
      <c r="AP40" s="97"/>
    </row>
    <row r="41" spans="1:42" s="6" customFormat="1" ht="22.5" hidden="1" customHeight="1" x14ac:dyDescent="0.4">
      <c r="A41" s="125"/>
      <c r="B41" s="126"/>
      <c r="C41" s="126"/>
      <c r="D41" s="127"/>
      <c r="E41" s="128" t="str">
        <f>IF(A41="","",A41)</f>
        <v/>
      </c>
      <c r="F41" s="129"/>
      <c r="G41" s="130"/>
      <c r="H41" s="131"/>
      <c r="I41" s="131"/>
      <c r="J41" s="8" t="s">
        <v>112</v>
      </c>
      <c r="K41" s="131"/>
      <c r="L41" s="131"/>
      <c r="M41" s="131"/>
      <c r="N41" s="132"/>
      <c r="O41" s="133"/>
      <c r="P41" s="133"/>
      <c r="Q41" s="133"/>
      <c r="R41" s="134"/>
      <c r="S41" s="135"/>
      <c r="T41" s="135"/>
      <c r="U41" s="135"/>
      <c r="V41" s="113"/>
      <c r="W41" s="114"/>
      <c r="X41" s="115"/>
      <c r="Y41" s="116"/>
      <c r="Z41" s="114"/>
      <c r="AA41" s="115"/>
      <c r="AB41" s="117">
        <f>SUM(V41:AA41)</f>
        <v>0</v>
      </c>
      <c r="AC41" s="118"/>
      <c r="AD41" s="119"/>
      <c r="AE41" s="120"/>
      <c r="AF41" s="120"/>
      <c r="AG41" s="121"/>
      <c r="AH41" s="122"/>
      <c r="AI41" s="123"/>
      <c r="AJ41" s="124"/>
      <c r="AK41" s="122"/>
      <c r="AL41" s="123"/>
      <c r="AM41" s="124"/>
      <c r="AN41" s="95"/>
      <c r="AO41" s="96"/>
      <c r="AP41" s="97"/>
    </row>
    <row r="42" spans="1:42" s="6" customFormat="1" ht="22.5" hidden="1" customHeight="1" x14ac:dyDescent="0.4">
      <c r="A42" s="125"/>
      <c r="B42" s="126"/>
      <c r="C42" s="126"/>
      <c r="D42" s="127"/>
      <c r="E42" s="128" t="str">
        <f>IF(A42="","",A42)</f>
        <v/>
      </c>
      <c r="F42" s="129"/>
      <c r="G42" s="130"/>
      <c r="H42" s="131"/>
      <c r="I42" s="131"/>
      <c r="J42" s="8" t="s">
        <v>112</v>
      </c>
      <c r="K42" s="131"/>
      <c r="L42" s="131"/>
      <c r="M42" s="131"/>
      <c r="N42" s="132"/>
      <c r="O42" s="133"/>
      <c r="P42" s="133"/>
      <c r="Q42" s="133"/>
      <c r="R42" s="134"/>
      <c r="S42" s="135"/>
      <c r="T42" s="135"/>
      <c r="U42" s="135"/>
      <c r="V42" s="113"/>
      <c r="W42" s="114"/>
      <c r="X42" s="115"/>
      <c r="Y42" s="116"/>
      <c r="Z42" s="114"/>
      <c r="AA42" s="115"/>
      <c r="AB42" s="117">
        <f>SUM(V42:AA42)</f>
        <v>0</v>
      </c>
      <c r="AC42" s="118"/>
      <c r="AD42" s="119"/>
      <c r="AE42" s="120"/>
      <c r="AF42" s="120"/>
      <c r="AG42" s="121"/>
      <c r="AH42" s="122"/>
      <c r="AI42" s="123"/>
      <c r="AJ42" s="124"/>
      <c r="AK42" s="122"/>
      <c r="AL42" s="123"/>
      <c r="AM42" s="124"/>
      <c r="AN42" s="95"/>
      <c r="AO42" s="96"/>
      <c r="AP42" s="97"/>
    </row>
    <row r="43" spans="1:42" s="6" customFormat="1" ht="22.5" hidden="1" customHeight="1" x14ac:dyDescent="0.4">
      <c r="A43" s="125"/>
      <c r="B43" s="126"/>
      <c r="C43" s="126"/>
      <c r="D43" s="127"/>
      <c r="E43" s="128" t="str">
        <f>IF(A43="","",A43)</f>
        <v/>
      </c>
      <c r="F43" s="129"/>
      <c r="G43" s="130"/>
      <c r="H43" s="131"/>
      <c r="I43" s="131"/>
      <c r="J43" s="8" t="s">
        <v>112</v>
      </c>
      <c r="K43" s="131"/>
      <c r="L43" s="131"/>
      <c r="M43" s="131"/>
      <c r="N43" s="132"/>
      <c r="O43" s="133"/>
      <c r="P43" s="133"/>
      <c r="Q43" s="133"/>
      <c r="R43" s="134"/>
      <c r="S43" s="135"/>
      <c r="T43" s="135"/>
      <c r="U43" s="135"/>
      <c r="V43" s="113"/>
      <c r="W43" s="114"/>
      <c r="X43" s="115"/>
      <c r="Y43" s="116"/>
      <c r="Z43" s="114"/>
      <c r="AA43" s="115"/>
      <c r="AB43" s="117">
        <f>SUM(V43:AA43)</f>
        <v>0</v>
      </c>
      <c r="AC43" s="118"/>
      <c r="AD43" s="119"/>
      <c r="AE43" s="120"/>
      <c r="AF43" s="120"/>
      <c r="AG43" s="121"/>
      <c r="AH43" s="122"/>
      <c r="AI43" s="123"/>
      <c r="AJ43" s="124"/>
      <c r="AK43" s="122"/>
      <c r="AL43" s="123"/>
      <c r="AM43" s="124"/>
      <c r="AN43" s="95"/>
      <c r="AO43" s="96"/>
      <c r="AP43" s="97"/>
    </row>
    <row r="44" spans="1:42" s="6" customFormat="1" ht="22.5" hidden="1" customHeight="1" x14ac:dyDescent="0.4">
      <c r="A44" s="125"/>
      <c r="B44" s="126"/>
      <c r="C44" s="126"/>
      <c r="D44" s="127"/>
      <c r="E44" s="128" t="str">
        <f>IF(A44="","",A44)</f>
        <v/>
      </c>
      <c r="F44" s="129"/>
      <c r="G44" s="130"/>
      <c r="H44" s="131"/>
      <c r="I44" s="131"/>
      <c r="J44" s="8" t="s">
        <v>112</v>
      </c>
      <c r="K44" s="131"/>
      <c r="L44" s="131"/>
      <c r="M44" s="131"/>
      <c r="N44" s="132"/>
      <c r="O44" s="133"/>
      <c r="P44" s="133"/>
      <c r="Q44" s="133"/>
      <c r="R44" s="134"/>
      <c r="S44" s="135"/>
      <c r="T44" s="135"/>
      <c r="U44" s="135"/>
      <c r="V44" s="113"/>
      <c r="W44" s="114"/>
      <c r="X44" s="115"/>
      <c r="Y44" s="116"/>
      <c r="Z44" s="114"/>
      <c r="AA44" s="115"/>
      <c r="AB44" s="117">
        <f>SUM(V44:AA44)</f>
        <v>0</v>
      </c>
      <c r="AC44" s="118"/>
      <c r="AD44" s="119"/>
      <c r="AE44" s="120"/>
      <c r="AF44" s="120"/>
      <c r="AG44" s="121"/>
      <c r="AH44" s="122"/>
      <c r="AI44" s="123"/>
      <c r="AJ44" s="124"/>
      <c r="AK44" s="122"/>
      <c r="AL44" s="123"/>
      <c r="AM44" s="124"/>
      <c r="AN44" s="95"/>
      <c r="AO44" s="96"/>
      <c r="AP44" s="97"/>
    </row>
    <row r="45" spans="1:42" s="6" customFormat="1" ht="22.5" customHeight="1" thickBot="1" x14ac:dyDescent="0.45">
      <c r="A45" s="125"/>
      <c r="B45" s="126"/>
      <c r="C45" s="126"/>
      <c r="D45" s="127"/>
      <c r="E45" s="128" t="str">
        <f t="shared" si="1"/>
        <v/>
      </c>
      <c r="F45" s="129"/>
      <c r="G45" s="130"/>
      <c r="H45" s="131"/>
      <c r="I45" s="131"/>
      <c r="J45" s="8" t="s">
        <v>112</v>
      </c>
      <c r="K45" s="131"/>
      <c r="L45" s="131"/>
      <c r="M45" s="131"/>
      <c r="N45" s="132"/>
      <c r="O45" s="133"/>
      <c r="P45" s="133"/>
      <c r="Q45" s="133"/>
      <c r="R45" s="134"/>
      <c r="S45" s="135"/>
      <c r="T45" s="135"/>
      <c r="U45" s="135"/>
      <c r="V45" s="113"/>
      <c r="W45" s="114"/>
      <c r="X45" s="115"/>
      <c r="Y45" s="116"/>
      <c r="Z45" s="114"/>
      <c r="AA45" s="115"/>
      <c r="AB45" s="117">
        <f t="shared" si="2"/>
        <v>0</v>
      </c>
      <c r="AC45" s="118"/>
      <c r="AD45" s="119"/>
      <c r="AE45" s="120"/>
      <c r="AF45" s="120"/>
      <c r="AG45" s="121"/>
      <c r="AH45" s="122"/>
      <c r="AI45" s="123"/>
      <c r="AJ45" s="124"/>
      <c r="AK45" s="122"/>
      <c r="AL45" s="123"/>
      <c r="AM45" s="124"/>
      <c r="AN45" s="95"/>
      <c r="AO45" s="96"/>
      <c r="AP45" s="97"/>
    </row>
    <row r="46" spans="1:42" ht="15" customHeight="1" thickTop="1" x14ac:dyDescent="0.4">
      <c r="A46" s="98" t="s">
        <v>28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100"/>
      <c r="AB46" s="104" t="s">
        <v>29</v>
      </c>
      <c r="AC46" s="105"/>
      <c r="AD46" s="106"/>
      <c r="AE46" s="105" t="s">
        <v>30</v>
      </c>
      <c r="AF46" s="105"/>
      <c r="AG46" s="106"/>
      <c r="AH46" s="104" t="s">
        <v>31</v>
      </c>
      <c r="AI46" s="105"/>
      <c r="AJ46" s="106"/>
      <c r="AK46" s="104" t="s">
        <v>32</v>
      </c>
      <c r="AL46" s="105"/>
      <c r="AM46" s="106"/>
      <c r="AN46" s="107"/>
      <c r="AO46" s="108"/>
      <c r="AP46" s="109"/>
    </row>
    <row r="47" spans="1:42" ht="22.5" customHeight="1" thickBot="1" x14ac:dyDescent="0.4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3"/>
      <c r="AB47" s="76">
        <f>SUM(AB29:AD45)</f>
        <v>7200</v>
      </c>
      <c r="AC47" s="77"/>
      <c r="AD47" s="78"/>
      <c r="AE47" s="77">
        <f>ROUNDDOWN((SUMIFS(S29:U45,N29:P45,"自家用車")),0)*37</f>
        <v>0</v>
      </c>
      <c r="AF47" s="77"/>
      <c r="AG47" s="78"/>
      <c r="AH47" s="76">
        <f>SUM(AH29:AJ45)</f>
        <v>2200</v>
      </c>
      <c r="AI47" s="77"/>
      <c r="AJ47" s="78"/>
      <c r="AK47" s="76">
        <f>SUM(AK29:AM45)</f>
        <v>9800</v>
      </c>
      <c r="AL47" s="77"/>
      <c r="AM47" s="78"/>
      <c r="AN47" s="110"/>
      <c r="AO47" s="111"/>
      <c r="AP47" s="112"/>
    </row>
    <row r="48" spans="1:42" ht="11.25" customHeight="1" thickBot="1" x14ac:dyDescent="0.4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</row>
    <row r="49" spans="1:42" ht="15" customHeight="1" x14ac:dyDescent="0.4">
      <c r="A49" s="80" t="s">
        <v>33</v>
      </c>
      <c r="B49" s="81"/>
      <c r="C49" s="81"/>
      <c r="D49" s="81"/>
      <c r="E49" s="9"/>
      <c r="F49" s="10" t="s">
        <v>34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1"/>
    </row>
    <row r="50" spans="1:42" ht="15" customHeight="1" x14ac:dyDescent="0.4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4"/>
    </row>
    <row r="51" spans="1:42" ht="15" customHeight="1" thickBot="1" x14ac:dyDescent="0.4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7"/>
    </row>
    <row r="52" spans="1:42" ht="15" customHeight="1" x14ac:dyDescent="0.4">
      <c r="A52" s="12" t="s">
        <v>158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ht="15" customHeight="1" x14ac:dyDescent="0.4">
      <c r="A53" s="14" t="s">
        <v>159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</sheetData>
  <mergeCells count="317">
    <mergeCell ref="A7:E7"/>
    <mergeCell ref="F7:M7"/>
    <mergeCell ref="A9:F10"/>
    <mergeCell ref="G9:H9"/>
    <mergeCell ref="I9:L9"/>
    <mergeCell ref="M9:N9"/>
    <mergeCell ref="A2:AP2"/>
    <mergeCell ref="A3:AP3"/>
    <mergeCell ref="A4:AP4"/>
    <mergeCell ref="A5:AP5"/>
    <mergeCell ref="AG9:AJ9"/>
    <mergeCell ref="AK9:AL9"/>
    <mergeCell ref="AM9:AP9"/>
    <mergeCell ref="G10:H10"/>
    <mergeCell ref="I10:L10"/>
    <mergeCell ref="M10:N10"/>
    <mergeCell ref="O10:R10"/>
    <mergeCell ref="S10:T10"/>
    <mergeCell ref="U10:X10"/>
    <mergeCell ref="Y10:Z10"/>
    <mergeCell ref="O9:R9"/>
    <mergeCell ref="S9:T9"/>
    <mergeCell ref="U9:X9"/>
    <mergeCell ref="Y9:Z9"/>
    <mergeCell ref="AA9:AD9"/>
    <mergeCell ref="AE9:AF9"/>
    <mergeCell ref="A11:D11"/>
    <mergeCell ref="E11:S11"/>
    <mergeCell ref="T11:Z11"/>
    <mergeCell ref="AA11:AP11"/>
    <mergeCell ref="A12:AP12"/>
    <mergeCell ref="AA10:AD10"/>
    <mergeCell ref="AE10:AF10"/>
    <mergeCell ref="AG10:AJ10"/>
    <mergeCell ref="AK10:AL10"/>
    <mergeCell ref="AM10:AP10"/>
    <mergeCell ref="A23:D24"/>
    <mergeCell ref="E23:R24"/>
    <mergeCell ref="S23:AP26"/>
    <mergeCell ref="A25:D26"/>
    <mergeCell ref="E25:K26"/>
    <mergeCell ref="L25:M26"/>
    <mergeCell ref="N25:N26"/>
    <mergeCell ref="A21:D21"/>
    <mergeCell ref="E21:S21"/>
    <mergeCell ref="T21:Z21"/>
    <mergeCell ref="AA21:AP21"/>
    <mergeCell ref="A22:AP22"/>
    <mergeCell ref="Y27:AA28"/>
    <mergeCell ref="AB27:AD28"/>
    <mergeCell ref="AE27:AG28"/>
    <mergeCell ref="AH27:AJ28"/>
    <mergeCell ref="AK27:AM28"/>
    <mergeCell ref="AN27:AP28"/>
    <mergeCell ref="A27:D28"/>
    <mergeCell ref="E27:F28"/>
    <mergeCell ref="G27:M27"/>
    <mergeCell ref="N27:R28"/>
    <mergeCell ref="S27:U28"/>
    <mergeCell ref="V27:X28"/>
    <mergeCell ref="G28:I28"/>
    <mergeCell ref="K28:M28"/>
    <mergeCell ref="AN29:AP29"/>
    <mergeCell ref="A30:D30"/>
    <mergeCell ref="E30:F30"/>
    <mergeCell ref="G30:I30"/>
    <mergeCell ref="K30:M30"/>
    <mergeCell ref="N30:R30"/>
    <mergeCell ref="S30:U30"/>
    <mergeCell ref="V30:X30"/>
    <mergeCell ref="Y30:AA30"/>
    <mergeCell ref="AB30:AD30"/>
    <mergeCell ref="V29:X29"/>
    <mergeCell ref="Y29:AA29"/>
    <mergeCell ref="AB29:AD29"/>
    <mergeCell ref="AE29:AG29"/>
    <mergeCell ref="AH29:AJ29"/>
    <mergeCell ref="AK29:AM29"/>
    <mergeCell ref="A29:D29"/>
    <mergeCell ref="E29:F29"/>
    <mergeCell ref="G29:I29"/>
    <mergeCell ref="K29:M29"/>
    <mergeCell ref="N29:R29"/>
    <mergeCell ref="S29:U29"/>
    <mergeCell ref="AE30:AG30"/>
    <mergeCell ref="AH30:AJ30"/>
    <mergeCell ref="S32:U32"/>
    <mergeCell ref="V32:X32"/>
    <mergeCell ref="Y32:AA32"/>
    <mergeCell ref="AB32:AD32"/>
    <mergeCell ref="AK30:AM30"/>
    <mergeCell ref="AN30:AP30"/>
    <mergeCell ref="A31:D31"/>
    <mergeCell ref="E31:F31"/>
    <mergeCell ref="G31:I31"/>
    <mergeCell ref="K31:M31"/>
    <mergeCell ref="N31:R31"/>
    <mergeCell ref="S31:U31"/>
    <mergeCell ref="AN31:AP31"/>
    <mergeCell ref="V31:X31"/>
    <mergeCell ref="Y31:AA31"/>
    <mergeCell ref="AB31:AD31"/>
    <mergeCell ref="AE31:AG31"/>
    <mergeCell ref="AH31:AJ31"/>
    <mergeCell ref="AK31:AM31"/>
    <mergeCell ref="Y34:AA34"/>
    <mergeCell ref="AB34:AD34"/>
    <mergeCell ref="AE32:AG32"/>
    <mergeCell ref="AH32:AJ32"/>
    <mergeCell ref="AK32:AM32"/>
    <mergeCell ref="AN32:AP32"/>
    <mergeCell ref="A33:D33"/>
    <mergeCell ref="E33:F33"/>
    <mergeCell ref="G33:I33"/>
    <mergeCell ref="K33:M33"/>
    <mergeCell ref="N33:R33"/>
    <mergeCell ref="S33:U33"/>
    <mergeCell ref="AN33:AP33"/>
    <mergeCell ref="V33:X33"/>
    <mergeCell ref="Y33:AA33"/>
    <mergeCell ref="AB33:AD33"/>
    <mergeCell ref="AE33:AG33"/>
    <mergeCell ref="AH33:AJ33"/>
    <mergeCell ref="AK33:AM33"/>
    <mergeCell ref="A32:D32"/>
    <mergeCell ref="E32:F32"/>
    <mergeCell ref="G32:I32"/>
    <mergeCell ref="K32:M32"/>
    <mergeCell ref="N32:R32"/>
    <mergeCell ref="AE34:AG34"/>
    <mergeCell ref="AH34:AJ34"/>
    <mergeCell ref="AK34:AM34"/>
    <mergeCell ref="AN34:AP34"/>
    <mergeCell ref="A35:D35"/>
    <mergeCell ref="E35:F35"/>
    <mergeCell ref="G35:I35"/>
    <mergeCell ref="K35:M35"/>
    <mergeCell ref="N35:R35"/>
    <mergeCell ref="S35:U35"/>
    <mergeCell ref="AN35:AP35"/>
    <mergeCell ref="V35:X35"/>
    <mergeCell ref="Y35:AA35"/>
    <mergeCell ref="AB35:AD35"/>
    <mergeCell ref="AE35:AG35"/>
    <mergeCell ref="AH35:AJ35"/>
    <mergeCell ref="AK35:AM35"/>
    <mergeCell ref="A34:D34"/>
    <mergeCell ref="E34:F34"/>
    <mergeCell ref="G34:I34"/>
    <mergeCell ref="K34:M34"/>
    <mergeCell ref="N34:R34"/>
    <mergeCell ref="S34:U34"/>
    <mergeCell ref="V34:X34"/>
    <mergeCell ref="AN36:AP36"/>
    <mergeCell ref="A37:D37"/>
    <mergeCell ref="E37:F37"/>
    <mergeCell ref="G37:I37"/>
    <mergeCell ref="K37:M37"/>
    <mergeCell ref="N37:R37"/>
    <mergeCell ref="S37:U37"/>
    <mergeCell ref="AN37:AP37"/>
    <mergeCell ref="V37:X37"/>
    <mergeCell ref="Y37:AA37"/>
    <mergeCell ref="AB37:AD37"/>
    <mergeCell ref="AE37:AG37"/>
    <mergeCell ref="AH37:AJ37"/>
    <mergeCell ref="AK37:AM37"/>
    <mergeCell ref="A36:D36"/>
    <mergeCell ref="E36:F36"/>
    <mergeCell ref="G36:I36"/>
    <mergeCell ref="K36:M36"/>
    <mergeCell ref="N36:R36"/>
    <mergeCell ref="S36:U36"/>
    <mergeCell ref="V36:X36"/>
    <mergeCell ref="Y36:AA36"/>
    <mergeCell ref="AB36:AD36"/>
    <mergeCell ref="K38:M38"/>
    <mergeCell ref="N38:R38"/>
    <mergeCell ref="S38:U38"/>
    <mergeCell ref="V38:X38"/>
    <mergeCell ref="Y38:AA38"/>
    <mergeCell ref="AB38:AD38"/>
    <mergeCell ref="AE36:AG36"/>
    <mergeCell ref="AH36:AJ36"/>
    <mergeCell ref="AK36:AM36"/>
    <mergeCell ref="S40:U40"/>
    <mergeCell ref="V40:X40"/>
    <mergeCell ref="Y40:AA40"/>
    <mergeCell ref="AB40:AD40"/>
    <mergeCell ref="AE38:AG38"/>
    <mergeCell ref="AH38:AJ38"/>
    <mergeCell ref="AK38:AM38"/>
    <mergeCell ref="AN38:AP38"/>
    <mergeCell ref="A39:D39"/>
    <mergeCell ref="E39:F39"/>
    <mergeCell ref="G39:I39"/>
    <mergeCell ref="K39:M39"/>
    <mergeCell ref="N39:R39"/>
    <mergeCell ref="S39:U39"/>
    <mergeCell ref="AN39:AP39"/>
    <mergeCell ref="V39:X39"/>
    <mergeCell ref="Y39:AA39"/>
    <mergeCell ref="AB39:AD39"/>
    <mergeCell ref="AE39:AG39"/>
    <mergeCell ref="AH39:AJ39"/>
    <mergeCell ref="AK39:AM39"/>
    <mergeCell ref="A38:D38"/>
    <mergeCell ref="E38:F38"/>
    <mergeCell ref="G38:I38"/>
    <mergeCell ref="Y42:AA42"/>
    <mergeCell ref="AB42:AD42"/>
    <mergeCell ref="AE40:AG40"/>
    <mergeCell ref="AH40:AJ40"/>
    <mergeCell ref="AK40:AM40"/>
    <mergeCell ref="AN40:AP40"/>
    <mergeCell ref="A41:D41"/>
    <mergeCell ref="E41:F41"/>
    <mergeCell ref="G41:I41"/>
    <mergeCell ref="K41:M41"/>
    <mergeCell ref="N41:R41"/>
    <mergeCell ref="S41:U41"/>
    <mergeCell ref="AN41:AP41"/>
    <mergeCell ref="V41:X41"/>
    <mergeCell ref="Y41:AA41"/>
    <mergeCell ref="AB41:AD41"/>
    <mergeCell ref="AE41:AG41"/>
    <mergeCell ref="AH41:AJ41"/>
    <mergeCell ref="AK41:AM41"/>
    <mergeCell ref="A40:D40"/>
    <mergeCell ref="E40:F40"/>
    <mergeCell ref="G40:I40"/>
    <mergeCell ref="K40:M40"/>
    <mergeCell ref="N40:R40"/>
    <mergeCell ref="AE42:AG42"/>
    <mergeCell ref="AH42:AJ42"/>
    <mergeCell ref="AK42:AM42"/>
    <mergeCell ref="AN42:AP42"/>
    <mergeCell ref="A43:D43"/>
    <mergeCell ref="E43:F43"/>
    <mergeCell ref="G43:I43"/>
    <mergeCell ref="K43:M43"/>
    <mergeCell ref="N43:R43"/>
    <mergeCell ref="S43:U43"/>
    <mergeCell ref="AN43:AP43"/>
    <mergeCell ref="V43:X43"/>
    <mergeCell ref="Y43:AA43"/>
    <mergeCell ref="AB43:AD43"/>
    <mergeCell ref="AE43:AG43"/>
    <mergeCell ref="AH43:AJ43"/>
    <mergeCell ref="AK43:AM43"/>
    <mergeCell ref="A42:D42"/>
    <mergeCell ref="E42:F42"/>
    <mergeCell ref="G42:I42"/>
    <mergeCell ref="K42:M42"/>
    <mergeCell ref="N42:R42"/>
    <mergeCell ref="S42:U42"/>
    <mergeCell ref="V42:X42"/>
    <mergeCell ref="AK45:AM45"/>
    <mergeCell ref="AE44:AG44"/>
    <mergeCell ref="AH44:AJ44"/>
    <mergeCell ref="AK44:AM44"/>
    <mergeCell ref="AN44:AP44"/>
    <mergeCell ref="A45:D45"/>
    <mergeCell ref="E45:F45"/>
    <mergeCell ref="G45:I45"/>
    <mergeCell ref="K45:M45"/>
    <mergeCell ref="N45:R45"/>
    <mergeCell ref="S45:U45"/>
    <mergeCell ref="A44:D44"/>
    <mergeCell ref="E44:F44"/>
    <mergeCell ref="G44:I44"/>
    <mergeCell ref="K44:M44"/>
    <mergeCell ref="N44:R44"/>
    <mergeCell ref="S44:U44"/>
    <mergeCell ref="V44:X44"/>
    <mergeCell ref="Y44:AA44"/>
    <mergeCell ref="AB44:AD44"/>
    <mergeCell ref="AK47:AM47"/>
    <mergeCell ref="A48:AP48"/>
    <mergeCell ref="A49:D49"/>
    <mergeCell ref="A50:AP51"/>
    <mergeCell ref="A1:E1"/>
    <mergeCell ref="A13:W13"/>
    <mergeCell ref="X13:AP13"/>
    <mergeCell ref="A14:B15"/>
    <mergeCell ref="AN45:AP45"/>
    <mergeCell ref="A46:AA47"/>
    <mergeCell ref="AB46:AD46"/>
    <mergeCell ref="AE46:AG46"/>
    <mergeCell ref="AH46:AJ46"/>
    <mergeCell ref="AK46:AM46"/>
    <mergeCell ref="AN46:AP47"/>
    <mergeCell ref="AB47:AD47"/>
    <mergeCell ref="AE47:AG47"/>
    <mergeCell ref="AH47:AJ47"/>
    <mergeCell ref="V45:X45"/>
    <mergeCell ref="Y45:AA45"/>
    <mergeCell ref="AB45:AD45"/>
    <mergeCell ref="AE45:AG45"/>
    <mergeCell ref="AH45:AJ45"/>
    <mergeCell ref="H15:Z15"/>
    <mergeCell ref="H16:Z16"/>
    <mergeCell ref="H17:Z17"/>
    <mergeCell ref="H18:Z18"/>
    <mergeCell ref="A19:AP19"/>
    <mergeCell ref="AA14:AP15"/>
    <mergeCell ref="AA16:AP16"/>
    <mergeCell ref="AA17:AP17"/>
    <mergeCell ref="AA18:AP18"/>
    <mergeCell ref="C14:Z14"/>
    <mergeCell ref="A18:B18"/>
    <mergeCell ref="C18:G18"/>
    <mergeCell ref="A17:B17"/>
    <mergeCell ref="C17:G17"/>
    <mergeCell ref="A16:B16"/>
    <mergeCell ref="C16:G16"/>
    <mergeCell ref="C15:G15"/>
  </mergeCells>
  <phoneticPr fontId="3"/>
  <conditionalFormatting sqref="AA21 A50:AP51">
    <cfRule type="containsBlanks" dxfId="14" priority="23">
      <formula>LEN(TRIM(A21))=0</formula>
    </cfRule>
  </conditionalFormatting>
  <conditionalFormatting sqref="H17">
    <cfRule type="containsBlanks" dxfId="13" priority="14">
      <formula>LEN(TRIM(H17))=0</formula>
    </cfRule>
  </conditionalFormatting>
  <conditionalFormatting sqref="A3:AP3">
    <cfRule type="containsBlanks" dxfId="12" priority="18">
      <formula>LEN(TRIM(A3))=0</formula>
    </cfRule>
  </conditionalFormatting>
  <conditionalFormatting sqref="C17:C18">
    <cfRule type="containsBlanks" dxfId="11" priority="17">
      <formula>LEN(TRIM(C17))=0</formula>
    </cfRule>
  </conditionalFormatting>
  <conditionalFormatting sqref="H18">
    <cfRule type="containsBlanks" dxfId="10" priority="15">
      <formula>LEN(TRIM(H18))=0</formula>
    </cfRule>
  </conditionalFormatting>
  <conditionalFormatting sqref="AA17:AA18">
    <cfRule type="containsBlanks" dxfId="9" priority="13">
      <formula>LEN(TRIM(AA17))=0</formula>
    </cfRule>
  </conditionalFormatting>
  <conditionalFormatting sqref="AH29:AM45">
    <cfRule type="containsBlanks" dxfId="8" priority="9">
      <formula>LEN(TRIM(AH29))=0</formula>
    </cfRule>
  </conditionalFormatting>
  <conditionalFormatting sqref="AN29:AP45 K29:M45 G29:I45 S29:AA45 A29:D45">
    <cfRule type="containsBlanks" dxfId="7" priority="8">
      <formula>LEN(TRIM(A29))=0</formula>
    </cfRule>
  </conditionalFormatting>
  <conditionalFormatting sqref="S29:AP45 A29:M45">
    <cfRule type="expression" dxfId="6" priority="7">
      <formula>OR(AND($A28&lt;&gt;$A29,$A27=$A28),AND($A28&lt;&gt;$A29,$A27&lt;&gt;$A28))</formula>
    </cfRule>
  </conditionalFormatting>
  <conditionalFormatting sqref="I9:L10 O9:R10 U9:X10 AA9:AD10 AG9:AJ10 AM9:AP10 AA11:AP11 E11:S11">
    <cfRule type="containsBlanks" dxfId="5" priority="6">
      <formula>LEN(TRIM(E9))=0</formula>
    </cfRule>
  </conditionalFormatting>
  <conditionalFormatting sqref="F7:M7">
    <cfRule type="containsBlanks" dxfId="4" priority="5">
      <formula>LEN(TRIM(F7))=0</formula>
    </cfRule>
  </conditionalFormatting>
  <conditionalFormatting sqref="E21:S21">
    <cfRule type="containsBlanks" dxfId="3" priority="4">
      <formula>LEN(TRIM(E21))=0</formula>
    </cfRule>
  </conditionalFormatting>
  <conditionalFormatting sqref="N29:R45">
    <cfRule type="expression" dxfId="2" priority="2">
      <formula>OR(AND($A28&lt;&gt;$A29,$A27=$A28),AND($A28&lt;&gt;$A29,$A27&lt;&gt;$A28))</formula>
    </cfRule>
  </conditionalFormatting>
  <conditionalFormatting sqref="N29:N45">
    <cfRule type="containsBlanks" dxfId="1" priority="3">
      <formula>LEN(TRIM(N29))=0</formula>
    </cfRule>
  </conditionalFormatting>
  <conditionalFormatting sqref="N29:R45">
    <cfRule type="expression" dxfId="0" priority="1">
      <formula>OR(N29="航空機",N29="JR特急あり",N29="私鉄特急あり",N29="船",N29="高速代")</formula>
    </cfRule>
  </conditionalFormatting>
  <dataValidations count="9">
    <dataValidation type="decimal" imeMode="halfAlpha" allowBlank="1" showInputMessage="1" showErrorMessage="1" promptTitle="距離の入力について" prompt="入力時は、「km」等は入力せず、数字のみ入力してください。_x000a_※数字のみ入力すると、自動で「km」と標記されます。" sqref="S29:U45">
      <formula1>0</formula1>
      <formula2>99999999</formula2>
    </dataValidation>
    <dataValidation type="decimal" imeMode="halfAlpha" allowBlank="1" showInputMessage="1" showErrorMessage="1" sqref="V29:AA45">
      <formula1>0</formula1>
      <formula2>99999999</formula2>
    </dataValidation>
    <dataValidation type="list" allowBlank="1" showInputMessage="1" showErrorMessage="1" errorTitle="確認" error="旅費基準をご確認ください" sqref="AH29:AJ45">
      <formula1>"1100"</formula1>
    </dataValidation>
    <dataValidation type="list" allowBlank="1" showInputMessage="1" sqref="AK29:AM45">
      <formula1>"9800,10900"</formula1>
    </dataValidation>
    <dataValidation type="textLength" allowBlank="1" showInputMessage="1" showErrorMessage="1" prompt="車賃は自動計算されますので入力不要です" sqref="AE29:AE45">
      <formula1>0</formula1>
      <formula2>0</formula2>
    </dataValidation>
    <dataValidation type="list" allowBlank="1" showInputMessage="1" showErrorMessage="1" sqref="A3:AP3">
      <formula1>"芸術家の派遣事業,コミュニケーション能力向上事業"</formula1>
    </dataValidation>
    <dataValidation type="list" allowBlank="1" showInputMessage="1" showErrorMessage="1" sqref="F7:M7 C17:C18">
      <formula1>INDIRECT("都道府県")</formula1>
    </dataValidation>
    <dataValidation type="list" allowBlank="1" sqref="N30:N45">
      <formula1>INDIRECT("交通手段")</formula1>
    </dataValidation>
    <dataValidation type="list" allowBlank="1" sqref="N29:R29">
      <formula1>INDIRECT("交通手段")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C1" sqref="C1:C14"/>
    </sheetView>
  </sheetViews>
  <sheetFormatPr defaultRowHeight="18.75" x14ac:dyDescent="0.4"/>
  <sheetData>
    <row r="1" spans="1:3" ht="19.5" x14ac:dyDescent="0.4">
      <c r="A1" s="16" t="s">
        <v>103</v>
      </c>
      <c r="C1" s="29" t="s">
        <v>116</v>
      </c>
    </row>
    <row r="2" spans="1:3" x14ac:dyDescent="0.4">
      <c r="A2" s="16" t="s">
        <v>36</v>
      </c>
      <c r="C2" s="16" t="s">
        <v>117</v>
      </c>
    </row>
    <row r="3" spans="1:3" x14ac:dyDescent="0.4">
      <c r="A3" s="16" t="s">
        <v>37</v>
      </c>
      <c r="C3" s="16" t="s">
        <v>118</v>
      </c>
    </row>
    <row r="4" spans="1:3" x14ac:dyDescent="0.4">
      <c r="A4" s="16" t="s">
        <v>38</v>
      </c>
      <c r="C4" s="16" t="s">
        <v>119</v>
      </c>
    </row>
    <row r="5" spans="1:3" x14ac:dyDescent="0.4">
      <c r="A5" s="16" t="s">
        <v>39</v>
      </c>
      <c r="C5" s="16" t="s">
        <v>120</v>
      </c>
    </row>
    <row r="6" spans="1:3" x14ac:dyDescent="0.4">
      <c r="A6" s="16" t="s">
        <v>40</v>
      </c>
      <c r="C6" s="16" t="s">
        <v>121</v>
      </c>
    </row>
    <row r="7" spans="1:3" x14ac:dyDescent="0.4">
      <c r="A7" s="16" t="s">
        <v>41</v>
      </c>
      <c r="C7" s="16" t="s">
        <v>122</v>
      </c>
    </row>
    <row r="8" spans="1:3" x14ac:dyDescent="0.4">
      <c r="A8" s="16" t="s">
        <v>42</v>
      </c>
      <c r="C8" s="16" t="s">
        <v>123</v>
      </c>
    </row>
    <row r="9" spans="1:3" x14ac:dyDescent="0.4">
      <c r="A9" s="16" t="s">
        <v>43</v>
      </c>
      <c r="C9" s="16" t="s">
        <v>124</v>
      </c>
    </row>
    <row r="10" spans="1:3" x14ac:dyDescent="0.4">
      <c r="A10" s="16" t="s">
        <v>44</v>
      </c>
      <c r="C10" s="16" t="s">
        <v>125</v>
      </c>
    </row>
    <row r="11" spans="1:3" x14ac:dyDescent="0.4">
      <c r="A11" s="16" t="s">
        <v>45</v>
      </c>
      <c r="C11" s="16" t="s">
        <v>126</v>
      </c>
    </row>
    <row r="12" spans="1:3" x14ac:dyDescent="0.4">
      <c r="A12" s="16" t="s">
        <v>46</v>
      </c>
      <c r="C12" s="16" t="s">
        <v>127</v>
      </c>
    </row>
    <row r="13" spans="1:3" x14ac:dyDescent="0.4">
      <c r="A13" s="16" t="s">
        <v>47</v>
      </c>
      <c r="C13" s="16" t="s">
        <v>128</v>
      </c>
    </row>
    <row r="14" spans="1:3" x14ac:dyDescent="0.4">
      <c r="A14" s="16" t="s">
        <v>48</v>
      </c>
      <c r="C14" s="16" t="s">
        <v>129</v>
      </c>
    </row>
    <row r="15" spans="1:3" x14ac:dyDescent="0.4">
      <c r="A15" s="16" t="s">
        <v>49</v>
      </c>
    </row>
    <row r="16" spans="1:3" x14ac:dyDescent="0.4">
      <c r="A16" s="16" t="s">
        <v>50</v>
      </c>
    </row>
    <row r="17" spans="1:1" x14ac:dyDescent="0.4">
      <c r="A17" s="16" t="s">
        <v>51</v>
      </c>
    </row>
    <row r="18" spans="1:1" x14ac:dyDescent="0.4">
      <c r="A18" s="16" t="s">
        <v>52</v>
      </c>
    </row>
    <row r="19" spans="1:1" x14ac:dyDescent="0.4">
      <c r="A19" s="16" t="s">
        <v>53</v>
      </c>
    </row>
    <row r="20" spans="1:1" x14ac:dyDescent="0.4">
      <c r="A20" s="16" t="s">
        <v>54</v>
      </c>
    </row>
    <row r="21" spans="1:1" x14ac:dyDescent="0.4">
      <c r="A21" s="16" t="s">
        <v>55</v>
      </c>
    </row>
    <row r="22" spans="1:1" x14ac:dyDescent="0.4">
      <c r="A22" s="16" t="s">
        <v>56</v>
      </c>
    </row>
    <row r="23" spans="1:1" x14ac:dyDescent="0.4">
      <c r="A23" s="16" t="s">
        <v>57</v>
      </c>
    </row>
    <row r="24" spans="1:1" x14ac:dyDescent="0.4">
      <c r="A24" s="16" t="s">
        <v>58</v>
      </c>
    </row>
    <row r="25" spans="1:1" x14ac:dyDescent="0.4">
      <c r="A25" s="16" t="s">
        <v>59</v>
      </c>
    </row>
    <row r="26" spans="1:1" x14ac:dyDescent="0.4">
      <c r="A26" s="16" t="s">
        <v>60</v>
      </c>
    </row>
    <row r="27" spans="1:1" x14ac:dyDescent="0.4">
      <c r="A27" s="16" t="s">
        <v>61</v>
      </c>
    </row>
    <row r="28" spans="1:1" x14ac:dyDescent="0.4">
      <c r="A28" s="16" t="s">
        <v>62</v>
      </c>
    </row>
    <row r="29" spans="1:1" x14ac:dyDescent="0.4">
      <c r="A29" s="16" t="s">
        <v>63</v>
      </c>
    </row>
    <row r="30" spans="1:1" x14ac:dyDescent="0.4">
      <c r="A30" s="16" t="s">
        <v>64</v>
      </c>
    </row>
    <row r="31" spans="1:1" x14ac:dyDescent="0.4">
      <c r="A31" s="16" t="s">
        <v>65</v>
      </c>
    </row>
    <row r="32" spans="1:1" x14ac:dyDescent="0.4">
      <c r="A32" s="16" t="s">
        <v>66</v>
      </c>
    </row>
    <row r="33" spans="1:1" x14ac:dyDescent="0.4">
      <c r="A33" s="16" t="s">
        <v>67</v>
      </c>
    </row>
    <row r="34" spans="1:1" x14ac:dyDescent="0.4">
      <c r="A34" s="16" t="s">
        <v>68</v>
      </c>
    </row>
    <row r="35" spans="1:1" x14ac:dyDescent="0.4">
      <c r="A35" s="16" t="s">
        <v>69</v>
      </c>
    </row>
    <row r="36" spans="1:1" x14ac:dyDescent="0.4">
      <c r="A36" s="16" t="s">
        <v>70</v>
      </c>
    </row>
    <row r="37" spans="1:1" x14ac:dyDescent="0.4">
      <c r="A37" s="16" t="s">
        <v>71</v>
      </c>
    </row>
    <row r="38" spans="1:1" x14ac:dyDescent="0.4">
      <c r="A38" s="16" t="s">
        <v>72</v>
      </c>
    </row>
    <row r="39" spans="1:1" x14ac:dyDescent="0.4">
      <c r="A39" s="16" t="s">
        <v>73</v>
      </c>
    </row>
    <row r="40" spans="1:1" x14ac:dyDescent="0.4">
      <c r="A40" s="16" t="s">
        <v>74</v>
      </c>
    </row>
    <row r="41" spans="1:1" x14ac:dyDescent="0.4">
      <c r="A41" s="16" t="s">
        <v>75</v>
      </c>
    </row>
    <row r="42" spans="1:1" x14ac:dyDescent="0.4">
      <c r="A42" s="16" t="s">
        <v>76</v>
      </c>
    </row>
    <row r="43" spans="1:1" x14ac:dyDescent="0.4">
      <c r="A43" s="16" t="s">
        <v>77</v>
      </c>
    </row>
    <row r="44" spans="1:1" x14ac:dyDescent="0.4">
      <c r="A44" s="16" t="s">
        <v>78</v>
      </c>
    </row>
    <row r="45" spans="1:1" x14ac:dyDescent="0.4">
      <c r="A45" s="16" t="s">
        <v>79</v>
      </c>
    </row>
    <row r="46" spans="1:1" x14ac:dyDescent="0.4">
      <c r="A46" s="16" t="s">
        <v>80</v>
      </c>
    </row>
    <row r="47" spans="1:1" x14ac:dyDescent="0.4">
      <c r="A47" s="16" t="s">
        <v>81</v>
      </c>
    </row>
    <row r="48" spans="1:1" x14ac:dyDescent="0.4">
      <c r="A48" s="16" t="s">
        <v>82</v>
      </c>
    </row>
    <row r="49" spans="1:1" x14ac:dyDescent="0.4">
      <c r="A49" s="16" t="s">
        <v>83</v>
      </c>
    </row>
    <row r="50" spans="1:1" x14ac:dyDescent="0.4">
      <c r="A50" s="16" t="s">
        <v>84</v>
      </c>
    </row>
    <row r="51" spans="1:1" x14ac:dyDescent="0.4">
      <c r="A51" s="16" t="s">
        <v>85</v>
      </c>
    </row>
    <row r="52" spans="1:1" x14ac:dyDescent="0.4">
      <c r="A52" s="16" t="s">
        <v>86</v>
      </c>
    </row>
    <row r="53" spans="1:1" x14ac:dyDescent="0.4">
      <c r="A53" s="16" t="s">
        <v>87</v>
      </c>
    </row>
    <row r="54" spans="1:1" x14ac:dyDescent="0.4">
      <c r="A54" s="16" t="s">
        <v>88</v>
      </c>
    </row>
    <row r="55" spans="1:1" x14ac:dyDescent="0.4">
      <c r="A55" s="16" t="s">
        <v>89</v>
      </c>
    </row>
    <row r="56" spans="1:1" x14ac:dyDescent="0.4">
      <c r="A56" s="16" t="s">
        <v>90</v>
      </c>
    </row>
    <row r="57" spans="1:1" x14ac:dyDescent="0.4">
      <c r="A57" s="16" t="s">
        <v>91</v>
      </c>
    </row>
    <row r="58" spans="1:1" x14ac:dyDescent="0.4">
      <c r="A58" s="16" t="s">
        <v>92</v>
      </c>
    </row>
    <row r="59" spans="1:1" x14ac:dyDescent="0.4">
      <c r="A59" s="16" t="s">
        <v>93</v>
      </c>
    </row>
    <row r="60" spans="1:1" x14ac:dyDescent="0.4">
      <c r="A60" s="16" t="s">
        <v>94</v>
      </c>
    </row>
    <row r="61" spans="1:1" x14ac:dyDescent="0.4">
      <c r="A61" s="16" t="s">
        <v>95</v>
      </c>
    </row>
    <row r="62" spans="1:1" x14ac:dyDescent="0.4">
      <c r="A62" s="16" t="s">
        <v>96</v>
      </c>
    </row>
    <row r="63" spans="1:1" x14ac:dyDescent="0.4">
      <c r="A63" s="16" t="s">
        <v>97</v>
      </c>
    </row>
    <row r="64" spans="1:1" x14ac:dyDescent="0.4">
      <c r="A64" s="16" t="s">
        <v>98</v>
      </c>
    </row>
    <row r="65" spans="1:1" x14ac:dyDescent="0.4">
      <c r="A65" s="16" t="s">
        <v>99</v>
      </c>
    </row>
    <row r="66" spans="1:1" x14ac:dyDescent="0.4">
      <c r="A66" s="16" t="s">
        <v>100</v>
      </c>
    </row>
    <row r="67" spans="1:1" x14ac:dyDescent="0.4">
      <c r="A67" s="16" t="s">
        <v>101</v>
      </c>
    </row>
    <row r="68" spans="1:1" x14ac:dyDescent="0.4">
      <c r="A68" s="16" t="s">
        <v>102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申報【様式７-B】（共通）</vt:lpstr>
      <vt:lpstr>選択肢</vt:lpstr>
      <vt:lpstr>'申報【様式７-B】（共通）'!Print_Area</vt:lpstr>
      <vt:lpstr>交通手段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kodomo016</dc:creator>
  <cp:lastModifiedBy>kodomo016</cp:lastModifiedBy>
  <dcterms:created xsi:type="dcterms:W3CDTF">2022-08-08T08:21:17Z</dcterms:created>
  <dcterms:modified xsi:type="dcterms:W3CDTF">2022-09-02T05:22:26Z</dcterms:modified>
</cp:coreProperties>
</file>